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externalReferences>
    <externalReference r:id="rId8"/>
  </externalReferences>
  <definedNames/>
  <calcPr/>
  <extLst>
    <ext uri="GoogleSheetsCustomDataVersion2">
      <go:sheetsCustomData xmlns:go="http://customooxmlschemas.google.com/" r:id="rId9" roundtripDataChecksum="Y9JfCoSy+ly0aGNEf7Rh4o3m8+YeFWoWNxPf5P0aHHU="/>
    </ext>
  </extLst>
</workbook>
</file>

<file path=xl/sharedStrings.xml><?xml version="1.0" encoding="utf-8"?>
<sst xmlns="http://schemas.openxmlformats.org/spreadsheetml/2006/main" count="140" uniqueCount="84">
  <si>
    <r>
      <rPr>
        <rFont val="Times New Roman"/>
        <b/>
        <color theme="1"/>
        <sz val="14.0"/>
      </rPr>
      <t xml:space="preserve">
Project Title : Financial Modeling and Analysis of 50 Flats Housing Project in Gurgaon, Haryana IN
</t>
    </r>
    <r>
      <rPr>
        <rFont val="Times New Roman"/>
        <color theme="1"/>
        <sz val="12.0"/>
      </rPr>
      <t xml:space="preserve">
Techvardhan Infra Pvt. Ltd (Any Company) “CLIENT” has acquired a piece of land near Gurugram HR and wants to develop it as a residential building having 50 flats of 900 sq. ft each.They are expecting to sell the flats at a rate of Rs. 4000 / sq.ft. The expected CapEx is Rs. 8 Crore and OpEx is Rs. 50 Lacs / per annum for the whole project.They are seeking a non-recourse debt (project financing) with 70:30 as D/E ratio from leading commercial banks in India as a 12 years term loan.Please prepare a financial model and analyse the cost, revenue and debt repayment along with finflow / cash flow analysis. Calculate equity IRR and DSCR.</t>
    </r>
  </si>
  <si>
    <t>Project Cost (CapEx)</t>
  </si>
  <si>
    <t>In Rupees</t>
  </si>
  <si>
    <t>Total Project Cost (for 50 flats)</t>
  </si>
  <si>
    <t>O &amp; M Cost (Monthly Breakdown) (OpEx)</t>
  </si>
  <si>
    <t>Total O&amp;M Cost (per year)</t>
  </si>
  <si>
    <t>Revenue Parameters</t>
  </si>
  <si>
    <t>City: Gurgaon</t>
  </si>
  <si>
    <t>Size (Sq. ft): 3,000.00</t>
  </si>
  <si>
    <t>Avg. Occupancy (Months): 10.00</t>
  </si>
  <si>
    <t>Rent (Rs./Month): 2,50,000.00</t>
  </si>
  <si>
    <t>Deposit (Months): 4.00 (OR One-Third of Annual Rent)</t>
  </si>
  <si>
    <t>Rent Appreciation: 5%</t>
  </si>
  <si>
    <t>Interest on Rental Deposit: 8%</t>
  </si>
  <si>
    <t>Year</t>
  </si>
  <si>
    <t>Rent</t>
  </si>
  <si>
    <t>Interest on Deposit</t>
  </si>
  <si>
    <t>Revenue (million INR)</t>
  </si>
  <si>
    <t>PROJECT DETAILS</t>
  </si>
  <si>
    <t>ASSUMPTIONS</t>
  </si>
  <si>
    <t>Size in Sq. Ft</t>
  </si>
  <si>
    <t>Inflation</t>
  </si>
  <si>
    <t>Debt rate</t>
  </si>
  <si>
    <t>USD/INR</t>
  </si>
  <si>
    <t>Equity</t>
  </si>
  <si>
    <t>DDT</t>
  </si>
  <si>
    <t>Moratorium</t>
  </si>
  <si>
    <t>Discount</t>
  </si>
  <si>
    <t>Debt</t>
  </si>
  <si>
    <t>Tax Holiday</t>
  </si>
  <si>
    <t>Debt tenure</t>
  </si>
  <si>
    <t>MAT</t>
  </si>
  <si>
    <t>Debt Service Resv (DSR)</t>
  </si>
  <si>
    <t>Tax rate</t>
  </si>
  <si>
    <t>Depreciation</t>
  </si>
  <si>
    <t>Rsults</t>
  </si>
  <si>
    <t>Size in Sq. Ft: 3,000</t>
  </si>
  <si>
    <t>Equity: 30%</t>
  </si>
  <si>
    <t>Debt: 70%</t>
  </si>
  <si>
    <t>Debt Service Resv (DSR): 0.25 years</t>
  </si>
  <si>
    <t>Interest rate on Debt: 10.0%</t>
  </si>
  <si>
    <t>Equity IRR: 23.40%</t>
  </si>
  <si>
    <t>Min DSCR: 1.33</t>
  </si>
  <si>
    <t>Avg DSCR: 1.55</t>
  </si>
  <si>
    <t>Project IRR: 17.20%</t>
  </si>
  <si>
    <t>Today</t>
  </si>
  <si>
    <t xml:space="preserve">   COD</t>
  </si>
  <si>
    <t>Cost (million INR)</t>
  </si>
  <si>
    <t>Land Cost</t>
  </si>
  <si>
    <t>Construction Cost</t>
  </si>
  <si>
    <t>Total Cost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</si>
  <si>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</si>
  <si>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</si>
  <si>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</si>
  <si>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</si>
  <si>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</si>
  <si>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</si>
  <si>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</si>
  <si>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</si>
  <si>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</si>
  <si>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</si>
  <si>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</si>
  <si>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</si>
  <si>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</si>
  <si>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</si>
  <si>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</si>
  <si>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</si>
  <si>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</si>
  <si>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</si>
  <si>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</si>
  <si>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</si>
  <si>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</si>
  <si>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</si>
  <si>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</si>
  <si>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</si>
  <si>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</si>
  <si>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EBITDA (million INR)</t>
  </si>
  <si>
    <t>Non-Operating Expenses (million INR)</t>
  </si>
  <si>
    <t>Equity Interest</t>
  </si>
  <si>
    <t>Debt Repayment</t>
  </si>
  <si>
    <t>EBIT (million INR)</t>
  </si>
  <si>
    <t>Cash Flow (million INR)</t>
  </si>
  <si>
    <t>Debt Balance (million INR)</t>
  </si>
  <si>
    <t>Year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</si>
</sst>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_);_(* \(#,##0\);_(* &quot;-&quot;??_);_(@_)"/>
    <numFmt numFmtId="165" formatCode="_(* #,##0.00_);_(* \(#,##0.00\);_(* &quot;-&quot;??_);_(@_)"/>
    <numFmt numFmtId="166" formatCode="0.0%"/>
    <numFmt numFmtId="167" formatCode="0.00&quot; yrs&quot;"/>
    <numFmt numFmtId="168" formatCode="0&quot; yrs&quot;"/>
    <numFmt numFmtId="169" formatCode="0.0&quot; yrs&quot;"/>
  </numFmts>
  <fonts count="7">
    <font>
      <sz val="11.0"/>
      <color theme="1"/>
      <name val="Calibri"/>
      <scheme val="minor"/>
    </font>
    <font>
      <sz val="11.0"/>
      <color theme="1"/>
      <name val="Times New Roman"/>
    </font>
    <font>
      <sz val="12.0"/>
      <color theme="1"/>
      <name val="Times New Roman"/>
    </font>
    <font/>
    <font>
      <b/>
      <sz val="12.0"/>
      <color theme="1"/>
      <name val="Times New Roman"/>
    </font>
    <font>
      <i/>
      <sz val="12.0"/>
      <color theme="1"/>
      <name val="Times New Roman"/>
    </font>
    <font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3" fontId="4" numFmtId="0" xfId="0" applyAlignment="1" applyBorder="1" applyFill="1" applyFont="1">
      <alignment vertical="center"/>
    </xf>
    <xf borderId="10" fillId="3" fontId="2" numFmtId="0" xfId="0" applyBorder="1" applyFont="1"/>
    <xf borderId="10" fillId="3" fontId="5" numFmtId="0" xfId="0" applyAlignment="1" applyBorder="1" applyFont="1">
      <alignment horizontal="right"/>
    </xf>
    <xf borderId="11" fillId="3" fontId="5" numFmtId="0" xfId="0" applyAlignment="1" applyBorder="1" applyFont="1">
      <alignment horizontal="right"/>
    </xf>
    <xf borderId="0" fillId="0" fontId="2" numFmtId="0" xfId="0" applyFont="1"/>
    <xf borderId="12" fillId="4" fontId="4" numFmtId="0" xfId="0" applyBorder="1" applyFill="1" applyFont="1"/>
    <xf borderId="13" fillId="4" fontId="4" numFmtId="0" xfId="0" applyBorder="1" applyFont="1"/>
    <xf borderId="13" fillId="4" fontId="4" numFmtId="164" xfId="0" applyBorder="1" applyFont="1" applyNumberFormat="1"/>
    <xf borderId="14" fillId="4" fontId="4" numFmtId="164" xfId="0" applyAlignment="1" applyBorder="1" applyFont="1" applyNumberFormat="1">
      <alignment horizontal="center" vertical="center"/>
    </xf>
    <xf borderId="10" fillId="3" fontId="4" numFmtId="0" xfId="0" applyBorder="1" applyFont="1"/>
    <xf borderId="11" fillId="3" fontId="4" numFmtId="0" xfId="0" applyBorder="1" applyFont="1"/>
    <xf borderId="13" fillId="4" fontId="4" numFmtId="165" xfId="0" applyBorder="1" applyFont="1" applyNumberFormat="1"/>
    <xf borderId="14" fillId="4" fontId="4" numFmtId="164" xfId="0" applyBorder="1" applyFont="1" applyNumberFormat="1"/>
    <xf borderId="15" fillId="4" fontId="4" numFmtId="0" xfId="0" applyBorder="1" applyFont="1"/>
    <xf borderId="15" fillId="4" fontId="2" numFmtId="0" xfId="0" applyBorder="1" applyFont="1"/>
    <xf borderId="11" fillId="4" fontId="2" numFmtId="0" xfId="0" applyBorder="1" applyFont="1"/>
    <xf borderId="15" fillId="0" fontId="6" numFmtId="0" xfId="0" applyAlignment="1" applyBorder="1" applyFont="1">
      <alignment vertical="center"/>
    </xf>
    <xf borderId="15" fillId="0" fontId="2" numFmtId="0" xfId="0" applyBorder="1" applyFont="1"/>
    <xf borderId="16" fillId="0" fontId="6" numFmtId="0" xfId="0" applyAlignment="1" applyBorder="1" applyFont="1">
      <alignment vertical="center"/>
    </xf>
    <xf borderId="17" fillId="0" fontId="3" numFmtId="0" xfId="0" applyBorder="1" applyFont="1"/>
    <xf borderId="18" fillId="0" fontId="3" numFmtId="0" xfId="0" applyBorder="1" applyFont="1"/>
    <xf borderId="19" fillId="0" fontId="4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4" numFmtId="0" xfId="0" applyBorder="1" applyFont="1"/>
    <xf borderId="23" fillId="0" fontId="2" numFmtId="0" xfId="0" applyBorder="1" applyFont="1"/>
    <xf borderId="24" fillId="0" fontId="4" numFmtId="0" xfId="0" applyBorder="1" applyFont="1"/>
    <xf borderId="25" fillId="0" fontId="2" numFmtId="0" xfId="0" applyBorder="1" applyFont="1"/>
    <xf borderId="26" fillId="0" fontId="2" numFmtId="0" xfId="0" applyBorder="1" applyFont="1"/>
    <xf borderId="16" fillId="5" fontId="4" numFmtId="0" xfId="0" applyAlignment="1" applyBorder="1" applyFill="1" applyFont="1">
      <alignment horizontal="center" vertical="center"/>
    </xf>
    <xf borderId="16" fillId="6" fontId="4" numFmtId="0" xfId="0" applyAlignment="1" applyBorder="1" applyFill="1" applyFont="1">
      <alignment horizontal="center"/>
    </xf>
    <xf borderId="15" fillId="5" fontId="2" numFmtId="0" xfId="0" applyAlignment="1" applyBorder="1" applyFont="1">
      <alignment vertical="center"/>
    </xf>
    <xf borderId="15" fillId="5" fontId="2" numFmtId="0" xfId="0" applyAlignment="1" applyBorder="1" applyFont="1">
      <alignment horizontal="center" vertical="center"/>
    </xf>
    <xf borderId="15" fillId="5" fontId="2" numFmtId="2" xfId="0" applyAlignment="1" applyBorder="1" applyFont="1" applyNumberFormat="1">
      <alignment horizontal="center" vertical="center"/>
    </xf>
    <xf borderId="15" fillId="6" fontId="2" numFmtId="0" xfId="0" applyAlignment="1" applyBorder="1" applyFont="1">
      <alignment vertical="center"/>
    </xf>
    <xf borderId="15" fillId="6" fontId="2" numFmtId="10" xfId="0" applyAlignment="1" applyBorder="1" applyFont="1" applyNumberFormat="1">
      <alignment horizontal="center" vertical="center"/>
    </xf>
    <xf borderId="15" fillId="6" fontId="2" numFmtId="166" xfId="0" applyAlignment="1" applyBorder="1" applyFont="1" applyNumberFormat="1">
      <alignment horizontal="center" vertical="center"/>
    </xf>
    <xf borderId="15" fillId="6" fontId="2" numFmtId="0" xfId="0" applyAlignment="1" applyBorder="1" applyFont="1">
      <alignment horizontal="left" vertical="center"/>
    </xf>
    <xf borderId="15" fillId="6" fontId="2" numFmtId="2" xfId="0" applyAlignment="1" applyBorder="1" applyFont="1" applyNumberFormat="1">
      <alignment horizontal="center" vertical="center"/>
    </xf>
    <xf borderId="15" fillId="5" fontId="2" numFmtId="9" xfId="0" applyAlignment="1" applyBorder="1" applyFont="1" applyNumberFormat="1">
      <alignment horizontal="center" vertical="center"/>
    </xf>
    <xf borderId="15" fillId="6" fontId="2" numFmtId="167" xfId="0" applyAlignment="1" applyBorder="1" applyFont="1" applyNumberFormat="1">
      <alignment horizontal="center" vertical="center"/>
    </xf>
    <xf borderId="15" fillId="6" fontId="2" numFmtId="9" xfId="0" applyAlignment="1" applyBorder="1" applyFont="1" applyNumberFormat="1">
      <alignment horizontal="center" vertical="center"/>
    </xf>
    <xf borderId="15" fillId="6" fontId="2" numFmtId="168" xfId="0" applyAlignment="1" applyBorder="1" applyFont="1" applyNumberFormat="1">
      <alignment horizontal="center" vertical="center"/>
    </xf>
    <xf borderId="15" fillId="6" fontId="2" numFmtId="169" xfId="0" applyAlignment="1" applyBorder="1" applyFont="1" applyNumberFormat="1">
      <alignment horizontal="center" vertical="center"/>
    </xf>
    <xf borderId="15" fillId="5" fontId="2" numFmtId="167" xfId="0" applyAlignment="1" applyBorder="1" applyFont="1" applyNumberFormat="1">
      <alignment horizontal="center" vertical="center"/>
    </xf>
    <xf borderId="15" fillId="5" fontId="2" numFmtId="1" xfId="0" applyAlignment="1" applyBorder="1" applyFont="1" applyNumberFormat="1">
      <alignment horizontal="center" vertical="center"/>
    </xf>
    <xf borderId="15" fillId="5" fontId="4" numFmtId="9" xfId="0" applyAlignment="1" applyBorder="1" applyFont="1" applyNumberFormat="1">
      <alignment horizontal="left" vertical="center"/>
    </xf>
    <xf borderId="15" fillId="5" fontId="2" numFmtId="9" xfId="0" applyAlignment="1" applyBorder="1" applyFont="1" applyNumberFormat="1">
      <alignment horizontal="left" vertical="center"/>
    </xf>
    <xf borderId="0" fillId="0" fontId="2" numFmtId="9" xfId="0" applyAlignment="1" applyFont="1" applyNumberFormat="1">
      <alignment horizontal="left" vertical="center"/>
    </xf>
    <xf borderId="15" fillId="0" fontId="4" numFmtId="0" xfId="0" applyBorder="1" applyFont="1"/>
    <xf borderId="15" fillId="0" fontId="4" numFmtId="9" xfId="0" applyAlignment="1" applyBorder="1" applyFont="1" applyNumberFormat="1">
      <alignment horizontal="left" vertical="center"/>
    </xf>
    <xf borderId="0" fillId="0" fontId="4" numFmtId="0" xfId="0" applyFont="1"/>
    <xf borderId="2" fillId="0" fontId="2" numFmtId="0" xfId="0" applyBorder="1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91760\Downloads\Sample_Financial_Mode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se"/>
      <sheetName val="Cost"/>
      <sheetName val="Revenue"/>
      <sheetName val="FinFlows"/>
      <sheetName val="Sheet1"/>
      <sheetName val="Sheet5"/>
      <sheetName val="Sheet4"/>
      <sheetName val="Sheet2"/>
      <sheetName val="Sheet3"/>
      <sheetName val="De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8.86"/>
    <col customWidth="1" min="16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5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5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5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5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5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5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5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5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5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5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5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5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5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5:O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17.29"/>
    <col customWidth="1" min="3" max="3" width="13.29"/>
    <col customWidth="1" min="4" max="4" width="27.29"/>
    <col customWidth="1" min="5" max="6" width="8.86"/>
    <col customWidth="1" min="7" max="26" width="8.71"/>
  </cols>
  <sheetData>
    <row r="1">
      <c r="A1" s="10" t="s">
        <v>1</v>
      </c>
      <c r="B1" s="11"/>
      <c r="C1" s="12" t="s">
        <v>2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3</v>
      </c>
      <c r="B2" s="16"/>
      <c r="C2" s="17">
        <v>8.0E7</v>
      </c>
      <c r="D2" s="18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0" t="s">
        <v>4</v>
      </c>
      <c r="B4" s="19"/>
      <c r="C4" s="19"/>
      <c r="D4" s="20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 t="s">
        <v>5</v>
      </c>
      <c r="B5" s="21"/>
      <c r="C5" s="17">
        <v>5000000.0</v>
      </c>
      <c r="D5" s="2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6" width="8.86"/>
  </cols>
  <sheetData>
    <row r="1">
      <c r="A1" s="23" t="s">
        <v>6</v>
      </c>
      <c r="B1" s="24"/>
      <c r="C1" s="24"/>
      <c r="D1" s="24"/>
      <c r="E1" s="25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6" t="s">
        <v>7</v>
      </c>
      <c r="B2" s="27"/>
      <c r="C2" s="27"/>
      <c r="D2" s="27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28" t="s">
        <v>8</v>
      </c>
      <c r="B3" s="29"/>
      <c r="C3" s="27"/>
      <c r="D3" s="27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28" t="s">
        <v>9</v>
      </c>
      <c r="B4" s="30"/>
      <c r="C4" s="29"/>
      <c r="D4" s="27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28" t="s">
        <v>10</v>
      </c>
      <c r="B5" s="29"/>
      <c r="C5" s="27"/>
      <c r="D5" s="27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8" t="s">
        <v>11</v>
      </c>
      <c r="B6" s="30"/>
      <c r="C6" s="30"/>
      <c r="D6" s="29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28" t="s">
        <v>12</v>
      </c>
      <c r="B7" s="29"/>
      <c r="C7" s="27"/>
      <c r="D7" s="27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28" t="s">
        <v>13</v>
      </c>
      <c r="B8" s="29"/>
      <c r="C8" s="27"/>
      <c r="D8" s="27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1" t="s">
        <v>14</v>
      </c>
      <c r="B11" s="32">
        <v>1.0</v>
      </c>
      <c r="C11" s="32">
        <v>2.0</v>
      </c>
      <c r="D11" s="32">
        <v>3.0</v>
      </c>
      <c r="E11" s="32">
        <v>4.0</v>
      </c>
      <c r="F11" s="32">
        <v>5.0</v>
      </c>
      <c r="G11" s="32">
        <v>6.0</v>
      </c>
      <c r="H11" s="32">
        <v>7.0</v>
      </c>
      <c r="I11" s="32">
        <v>8.0</v>
      </c>
      <c r="J11" s="32">
        <v>9.0</v>
      </c>
      <c r="K11" s="32">
        <v>10.0</v>
      </c>
      <c r="L11" s="32">
        <v>11.0</v>
      </c>
      <c r="M11" s="32">
        <v>12.0</v>
      </c>
      <c r="N11" s="32">
        <v>13.0</v>
      </c>
      <c r="O11" s="32">
        <v>14.0</v>
      </c>
      <c r="P11" s="32">
        <v>15.0</v>
      </c>
      <c r="Q11" s="32">
        <v>16.0</v>
      </c>
      <c r="R11" s="32">
        <v>17.0</v>
      </c>
      <c r="S11" s="32">
        <v>18.0</v>
      </c>
      <c r="T11" s="32">
        <v>19.0</v>
      </c>
      <c r="U11" s="32">
        <v>20.0</v>
      </c>
      <c r="V11" s="32">
        <v>21.0</v>
      </c>
      <c r="W11" s="32">
        <v>22.0</v>
      </c>
      <c r="X11" s="32">
        <v>23.0</v>
      </c>
      <c r="Y11" s="32">
        <v>24.0</v>
      </c>
      <c r="Z11" s="33">
        <v>25.0</v>
      </c>
    </row>
    <row r="12">
      <c r="A12" s="34" t="s">
        <v>15</v>
      </c>
      <c r="B12" s="27">
        <v>2.5</v>
      </c>
      <c r="C12" s="27">
        <v>2.625</v>
      </c>
      <c r="D12" s="27">
        <v>2.756</v>
      </c>
      <c r="E12" s="27">
        <v>2.894</v>
      </c>
      <c r="F12" s="27">
        <v>3.039</v>
      </c>
      <c r="G12" s="27">
        <v>3.191</v>
      </c>
      <c r="H12" s="27">
        <v>3.35</v>
      </c>
      <c r="I12" s="27">
        <v>3.518</v>
      </c>
      <c r="J12" s="27">
        <v>3.694</v>
      </c>
      <c r="K12" s="27">
        <v>3.878</v>
      </c>
      <c r="L12" s="27">
        <v>4.072</v>
      </c>
      <c r="M12" s="27">
        <v>4.276</v>
      </c>
      <c r="N12" s="27">
        <v>4.49</v>
      </c>
      <c r="O12" s="27">
        <v>4.714</v>
      </c>
      <c r="P12" s="27">
        <v>4.95</v>
      </c>
      <c r="Q12" s="27">
        <v>5.197</v>
      </c>
      <c r="R12" s="27">
        <v>5.457</v>
      </c>
      <c r="S12" s="27">
        <v>5.73</v>
      </c>
      <c r="T12" s="27">
        <v>6.017</v>
      </c>
      <c r="U12" s="27">
        <v>6.317</v>
      </c>
      <c r="V12" s="27">
        <v>6.633</v>
      </c>
      <c r="W12" s="27">
        <v>6.965</v>
      </c>
      <c r="X12" s="27">
        <v>7.313</v>
      </c>
      <c r="Y12" s="27">
        <v>7.679</v>
      </c>
      <c r="Z12" s="35">
        <v>8.063</v>
      </c>
    </row>
    <row r="13">
      <c r="A13" s="34" t="s">
        <v>16</v>
      </c>
      <c r="B13" s="27">
        <v>0.067</v>
      </c>
      <c r="C13" s="27">
        <v>0.07</v>
      </c>
      <c r="D13" s="27">
        <v>0.074</v>
      </c>
      <c r="E13" s="27">
        <v>0.077</v>
      </c>
      <c r="F13" s="27">
        <v>0.081</v>
      </c>
      <c r="G13" s="27">
        <v>0.085</v>
      </c>
      <c r="H13" s="27">
        <v>0.089</v>
      </c>
      <c r="I13" s="27">
        <v>0.094</v>
      </c>
      <c r="J13" s="27">
        <v>0.098</v>
      </c>
      <c r="K13" s="27">
        <v>0.103</v>
      </c>
      <c r="L13" s="27">
        <v>0.109</v>
      </c>
      <c r="M13" s="27">
        <v>0.114</v>
      </c>
      <c r="N13" s="27">
        <v>0.12</v>
      </c>
      <c r="O13" s="27">
        <v>0.126</v>
      </c>
      <c r="P13" s="27">
        <v>0.132</v>
      </c>
      <c r="Q13" s="27">
        <v>0.139</v>
      </c>
      <c r="R13" s="27">
        <v>0.146</v>
      </c>
      <c r="S13" s="27">
        <v>0.153</v>
      </c>
      <c r="T13" s="27">
        <v>0.16</v>
      </c>
      <c r="U13" s="27">
        <v>0.168</v>
      </c>
      <c r="V13" s="27">
        <v>0.177</v>
      </c>
      <c r="W13" s="27">
        <v>0.186</v>
      </c>
      <c r="X13" s="27">
        <v>0.195</v>
      </c>
      <c r="Y13" s="27">
        <v>0.205</v>
      </c>
      <c r="Z13" s="35">
        <v>0.215</v>
      </c>
    </row>
    <row r="14">
      <c r="A14" s="36" t="s">
        <v>17</v>
      </c>
      <c r="B14" s="37">
        <v>2.567</v>
      </c>
      <c r="C14" s="37">
        <v>2.695</v>
      </c>
      <c r="D14" s="37">
        <v>2.83</v>
      </c>
      <c r="E14" s="37">
        <v>2.971</v>
      </c>
      <c r="F14" s="37">
        <v>3.12</v>
      </c>
      <c r="G14" s="37">
        <v>3.276</v>
      </c>
      <c r="H14" s="37">
        <v>3.44</v>
      </c>
      <c r="I14" s="37">
        <v>3.612</v>
      </c>
      <c r="J14" s="37">
        <v>3.792</v>
      </c>
      <c r="K14" s="37">
        <v>3.982</v>
      </c>
      <c r="L14" s="37">
        <v>4.181</v>
      </c>
      <c r="M14" s="37">
        <v>4.39</v>
      </c>
      <c r="N14" s="37">
        <v>4.609</v>
      </c>
      <c r="O14" s="37">
        <v>4.84</v>
      </c>
      <c r="P14" s="37">
        <v>5.082</v>
      </c>
      <c r="Q14" s="37">
        <v>5.336</v>
      </c>
      <c r="R14" s="37">
        <v>5.603</v>
      </c>
      <c r="S14" s="37">
        <v>5.883</v>
      </c>
      <c r="T14" s="37">
        <v>6.177</v>
      </c>
      <c r="U14" s="37">
        <v>6.486</v>
      </c>
      <c r="V14" s="37">
        <v>6.81</v>
      </c>
      <c r="W14" s="37">
        <v>7.151</v>
      </c>
      <c r="X14" s="37">
        <v>7.508</v>
      </c>
      <c r="Y14" s="37">
        <v>7.884</v>
      </c>
      <c r="Z14" s="38">
        <v>8.278</v>
      </c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6">
    <mergeCell ref="A3:B3"/>
    <mergeCell ref="A4:C4"/>
    <mergeCell ref="A5:B5"/>
    <mergeCell ref="A6:D6"/>
    <mergeCell ref="A7:B7"/>
    <mergeCell ref="A8:B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43"/>
    <col customWidth="1" min="2" max="7" width="8.86"/>
    <col customWidth="1" min="8" max="8" width="15.71"/>
    <col customWidth="1" min="9" max="11" width="8.86"/>
    <col customWidth="1" min="12" max="12" width="14.29"/>
    <col customWidth="1" min="13" max="28" width="8.86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39" t="s">
        <v>18</v>
      </c>
      <c r="B2" s="30"/>
      <c r="C2" s="29"/>
      <c r="D2" s="40" t="s">
        <v>19</v>
      </c>
      <c r="E2" s="30"/>
      <c r="F2" s="30"/>
      <c r="G2" s="30"/>
      <c r="H2" s="30"/>
      <c r="I2" s="29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41" t="s">
        <v>20</v>
      </c>
      <c r="B3" s="42">
        <v>3000.0</v>
      </c>
      <c r="C3" s="43" t="str">
        <f>[1]Cost!D21/10^6</f>
        <v>#ERROR!</v>
      </c>
      <c r="D3" s="44" t="s">
        <v>21</v>
      </c>
      <c r="E3" s="45">
        <v>0.04</v>
      </c>
      <c r="F3" s="44" t="s">
        <v>22</v>
      </c>
      <c r="G3" s="46">
        <v>0.1</v>
      </c>
      <c r="H3" s="47" t="s">
        <v>23</v>
      </c>
      <c r="I3" s="48">
        <v>70.0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41" t="s">
        <v>24</v>
      </c>
      <c r="B4" s="49">
        <v>0.3</v>
      </c>
      <c r="C4" s="43" t="str">
        <f>B4*C3</f>
        <v>#ERROR!</v>
      </c>
      <c r="D4" s="44" t="s">
        <v>25</v>
      </c>
      <c r="E4" s="45">
        <v>0.0</v>
      </c>
      <c r="F4" s="44" t="s">
        <v>26</v>
      </c>
      <c r="G4" s="50">
        <v>0.25</v>
      </c>
      <c r="H4" s="47" t="s">
        <v>27</v>
      </c>
      <c r="I4" s="51">
        <v>0.1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41" t="s">
        <v>28</v>
      </c>
      <c r="B5" s="49">
        <f>1-B4</f>
        <v>0.7</v>
      </c>
      <c r="C5" s="43" t="str">
        <f>C3-C4</f>
        <v>#ERROR!</v>
      </c>
      <c r="D5" s="44" t="s">
        <v>29</v>
      </c>
      <c r="E5" s="52">
        <v>0.0</v>
      </c>
      <c r="F5" s="44" t="s">
        <v>30</v>
      </c>
      <c r="G5" s="53">
        <v>10.0</v>
      </c>
      <c r="H5" s="47" t="s">
        <v>31</v>
      </c>
      <c r="I5" s="46">
        <v>0.185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41" t="s">
        <v>32</v>
      </c>
      <c r="B6" s="54">
        <v>0.25</v>
      </c>
      <c r="C6" s="55"/>
      <c r="D6" s="44" t="s">
        <v>33</v>
      </c>
      <c r="E6" s="45">
        <v>0.25</v>
      </c>
      <c r="F6" s="44" t="s">
        <v>34</v>
      </c>
      <c r="G6" s="45">
        <v>0.07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56" t="s">
        <v>35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57" t="s">
        <v>36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57" t="s">
        <v>37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57" t="s">
        <v>38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57" t="s">
        <v>39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57" t="s">
        <v>40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57" t="s">
        <v>41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ht="24.0" customHeight="1">
      <c r="A15" s="57" t="s">
        <v>42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57" t="s">
        <v>43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57" t="s">
        <v>44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58"/>
      <c r="B18" s="14"/>
      <c r="C18" s="14"/>
      <c r="D18" s="14"/>
      <c r="E18" s="14"/>
      <c r="F18" s="14"/>
      <c r="G18" s="14"/>
      <c r="H18" s="59">
        <v>5.0</v>
      </c>
      <c r="I18" s="59">
        <v>6.0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60"/>
      <c r="B19" s="59" t="s">
        <v>45</v>
      </c>
      <c r="C19" s="59" t="s">
        <v>46</v>
      </c>
      <c r="D19" s="59">
        <v>1.0</v>
      </c>
      <c r="E19" s="59">
        <v>2.0</v>
      </c>
      <c r="F19" s="59">
        <v>3.0</v>
      </c>
      <c r="G19" s="59">
        <v>4.0</v>
      </c>
      <c r="H19" s="27"/>
      <c r="I19" s="27"/>
      <c r="J19" s="59">
        <v>7.0</v>
      </c>
      <c r="K19" s="59">
        <v>8.0</v>
      </c>
      <c r="L19" s="59">
        <v>9.0</v>
      </c>
      <c r="M19" s="59">
        <v>10.0</v>
      </c>
      <c r="N19" s="59">
        <v>11.0</v>
      </c>
      <c r="O19" s="59">
        <v>12.0</v>
      </c>
      <c r="P19" s="59">
        <v>13.0</v>
      </c>
      <c r="Q19" s="59">
        <v>14.0</v>
      </c>
      <c r="R19" s="59">
        <v>15.0</v>
      </c>
      <c r="S19" s="59">
        <v>16.0</v>
      </c>
      <c r="T19" s="59">
        <v>17.0</v>
      </c>
      <c r="U19" s="59">
        <v>18.0</v>
      </c>
      <c r="V19" s="59">
        <v>19.0</v>
      </c>
      <c r="W19" s="59">
        <v>20.0</v>
      </c>
      <c r="X19" s="59">
        <v>21.0</v>
      </c>
      <c r="Y19" s="59">
        <v>22.0</v>
      </c>
      <c r="Z19" s="59">
        <v>23.0</v>
      </c>
      <c r="AA19" s="59">
        <v>24.0</v>
      </c>
      <c r="AB19" s="61">
        <v>25.0</v>
      </c>
    </row>
    <row r="20">
      <c r="A20" s="59" t="s">
        <v>47</v>
      </c>
      <c r="B20" s="59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14"/>
    </row>
    <row r="21">
      <c r="A21" s="59" t="s">
        <v>48</v>
      </c>
      <c r="B21" s="27">
        <v>20.0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14"/>
    </row>
    <row r="22">
      <c r="A22" s="59" t="s">
        <v>49</v>
      </c>
      <c r="B22" s="27">
        <v>80.0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14"/>
    </row>
    <row r="23">
      <c r="A23" s="59" t="s">
        <v>50</v>
      </c>
      <c r="B23" s="27">
        <v>100.0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14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14"/>
    </row>
    <row r="25">
      <c r="A25" s="59" t="s">
        <v>17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14"/>
    </row>
    <row r="26">
      <c r="A26" s="59" t="s">
        <v>51</v>
      </c>
      <c r="B26" s="27">
        <v>2.567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14"/>
    </row>
    <row r="27">
      <c r="A27" s="59" t="s">
        <v>52</v>
      </c>
      <c r="B27" s="27">
        <v>2.695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14"/>
    </row>
    <row r="28">
      <c r="A28" s="59" t="s">
        <v>53</v>
      </c>
      <c r="B28" s="27">
        <v>2.83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14"/>
    </row>
    <row r="29">
      <c r="A29" s="59" t="s">
        <v>54</v>
      </c>
      <c r="B29" s="27">
        <v>2.971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14"/>
    </row>
    <row r="30">
      <c r="A30" s="59" t="s">
        <v>55</v>
      </c>
      <c r="B30" s="27">
        <v>3.12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14"/>
    </row>
    <row r="31">
      <c r="A31" s="59" t="s">
        <v>56</v>
      </c>
      <c r="B31" s="27">
        <v>3.276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14"/>
    </row>
    <row r="32">
      <c r="A32" s="59" t="s">
        <v>57</v>
      </c>
      <c r="B32" s="27">
        <v>3.44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14"/>
    </row>
    <row r="33">
      <c r="A33" s="59" t="s">
        <v>58</v>
      </c>
      <c r="B33" s="27">
        <v>3.612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14"/>
    </row>
    <row r="34">
      <c r="A34" s="59" t="s">
        <v>59</v>
      </c>
      <c r="B34" s="27">
        <v>3.792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14"/>
    </row>
    <row r="35">
      <c r="A35" s="59" t="s">
        <v>60</v>
      </c>
      <c r="B35" s="27">
        <v>3.982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14"/>
    </row>
    <row r="36">
      <c r="A36" s="59" t="s">
        <v>61</v>
      </c>
      <c r="B36" s="27">
        <v>4.181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14"/>
    </row>
    <row r="37">
      <c r="A37" s="59" t="s">
        <v>62</v>
      </c>
      <c r="B37" s="27">
        <v>4.39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14"/>
    </row>
    <row r="38">
      <c r="A38" s="59" t="s">
        <v>63</v>
      </c>
      <c r="B38" s="27">
        <v>4.609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14"/>
    </row>
    <row r="39">
      <c r="A39" s="59" t="s">
        <v>64</v>
      </c>
      <c r="B39" s="27">
        <v>4.84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14"/>
    </row>
    <row r="40">
      <c r="A40" s="59" t="s">
        <v>65</v>
      </c>
      <c r="B40" s="27">
        <v>5.082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14"/>
    </row>
    <row r="41">
      <c r="A41" s="59" t="s">
        <v>66</v>
      </c>
      <c r="B41" s="27">
        <v>5.336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14"/>
    </row>
    <row r="42">
      <c r="A42" s="59" t="s">
        <v>67</v>
      </c>
      <c r="B42" s="27">
        <v>5.603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14"/>
    </row>
    <row r="43">
      <c r="A43" s="59" t="s">
        <v>68</v>
      </c>
      <c r="B43" s="27">
        <v>5.883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14"/>
    </row>
    <row r="44">
      <c r="A44" s="59" t="s">
        <v>69</v>
      </c>
      <c r="B44" s="27">
        <v>6.177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14"/>
    </row>
    <row r="45">
      <c r="A45" s="59" t="s">
        <v>70</v>
      </c>
      <c r="B45" s="27">
        <v>6.486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14"/>
    </row>
    <row r="46">
      <c r="A46" s="59" t="s">
        <v>71</v>
      </c>
      <c r="B46" s="27">
        <v>6.81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14"/>
    </row>
    <row r="47">
      <c r="A47" s="59" t="s">
        <v>72</v>
      </c>
      <c r="B47" s="27">
        <v>7.151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14"/>
    </row>
    <row r="48">
      <c r="A48" s="59" t="s">
        <v>73</v>
      </c>
      <c r="B48" s="27">
        <v>7.508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14"/>
    </row>
    <row r="49">
      <c r="A49" s="59" t="s">
        <v>74</v>
      </c>
      <c r="B49" s="27">
        <v>7.884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14"/>
    </row>
    <row r="50">
      <c r="A50" s="59" t="s">
        <v>75</v>
      </c>
      <c r="B50" s="27">
        <v>8.278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14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14"/>
    </row>
    <row r="52">
      <c r="A52" s="59" t="s">
        <v>76</v>
      </c>
      <c r="B52" s="59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14"/>
    </row>
    <row r="53">
      <c r="A53" s="59" t="s">
        <v>51</v>
      </c>
      <c r="B53" s="27">
        <v>2.567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14"/>
    </row>
    <row r="54">
      <c r="A54" s="59" t="s">
        <v>52</v>
      </c>
      <c r="B54" s="27">
        <v>2.695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14"/>
    </row>
    <row r="55">
      <c r="A55" s="59" t="s">
        <v>53</v>
      </c>
      <c r="B55" s="27">
        <v>2.83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14"/>
    </row>
    <row r="56">
      <c r="A56" s="59" t="s">
        <v>54</v>
      </c>
      <c r="B56" s="27">
        <v>2.971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14"/>
    </row>
    <row r="57">
      <c r="A57" s="59" t="s">
        <v>55</v>
      </c>
      <c r="B57" s="27">
        <v>3.12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14"/>
    </row>
    <row r="58">
      <c r="A58" s="59" t="s">
        <v>56</v>
      </c>
      <c r="B58" s="27">
        <v>3.276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14"/>
    </row>
    <row r="59">
      <c r="A59" s="59" t="s">
        <v>57</v>
      </c>
      <c r="B59" s="27">
        <v>3.44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14"/>
    </row>
    <row r="60">
      <c r="A60" s="59" t="s">
        <v>58</v>
      </c>
      <c r="B60" s="27">
        <v>3.612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14"/>
    </row>
    <row r="61">
      <c r="A61" s="59" t="s">
        <v>59</v>
      </c>
      <c r="B61" s="27">
        <v>3.792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14"/>
    </row>
    <row r="62">
      <c r="A62" s="59" t="s">
        <v>60</v>
      </c>
      <c r="B62" s="27">
        <v>3.982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14"/>
    </row>
    <row r="63">
      <c r="A63" s="59" t="s">
        <v>61</v>
      </c>
      <c r="B63" s="27">
        <v>4.181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14"/>
    </row>
    <row r="64">
      <c r="A64" s="59" t="s">
        <v>62</v>
      </c>
      <c r="B64" s="27">
        <v>4.39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14"/>
    </row>
    <row r="65">
      <c r="A65" s="59" t="s">
        <v>63</v>
      </c>
      <c r="B65" s="27">
        <v>4.609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14"/>
    </row>
    <row r="66">
      <c r="A66" s="59" t="s">
        <v>64</v>
      </c>
      <c r="B66" s="27">
        <v>4.84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14"/>
    </row>
    <row r="67">
      <c r="A67" s="59" t="s">
        <v>65</v>
      </c>
      <c r="B67" s="27">
        <v>5.082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14"/>
    </row>
    <row r="68">
      <c r="A68" s="59" t="s">
        <v>66</v>
      </c>
      <c r="B68" s="27">
        <v>5.336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14"/>
    </row>
    <row r="69">
      <c r="A69" s="59" t="s">
        <v>67</v>
      </c>
      <c r="B69" s="27">
        <v>5.603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14"/>
    </row>
    <row r="70">
      <c r="A70" s="59" t="s">
        <v>68</v>
      </c>
      <c r="B70" s="27">
        <v>5.883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14"/>
    </row>
    <row r="71">
      <c r="A71" s="59" t="s">
        <v>69</v>
      </c>
      <c r="B71" s="27">
        <v>6.177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14"/>
    </row>
    <row r="72">
      <c r="A72" s="59" t="s">
        <v>70</v>
      </c>
      <c r="B72" s="27">
        <v>6.486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14"/>
    </row>
    <row r="73">
      <c r="A73" s="59" t="s">
        <v>71</v>
      </c>
      <c r="B73" s="27">
        <v>6.81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14"/>
    </row>
    <row r="74">
      <c r="A74" s="59" t="s">
        <v>72</v>
      </c>
      <c r="B74" s="27">
        <v>7.151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14"/>
    </row>
    <row r="75">
      <c r="A75" s="59" t="s">
        <v>73</v>
      </c>
      <c r="B75" s="27">
        <v>7.508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14"/>
    </row>
    <row r="76">
      <c r="A76" s="59" t="s">
        <v>74</v>
      </c>
      <c r="B76" s="27">
        <v>7.884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14"/>
    </row>
    <row r="77">
      <c r="A77" s="59" t="s">
        <v>75</v>
      </c>
      <c r="B77" s="27">
        <v>8.278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14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14"/>
    </row>
    <row r="79">
      <c r="A79" s="59" t="s">
        <v>77</v>
      </c>
      <c r="B79" s="27"/>
      <c r="C79" s="27"/>
      <c r="D79" s="27"/>
      <c r="E79" s="27"/>
      <c r="F79" s="27"/>
      <c r="G79" s="27"/>
      <c r="H79" s="27">
        <v>0.0</v>
      </c>
      <c r="I79" s="27">
        <v>0.0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62"/>
    </row>
    <row r="80">
      <c r="A80" s="27" t="s">
        <v>78</v>
      </c>
      <c r="B80" s="27">
        <v>0.0</v>
      </c>
      <c r="C80" s="27">
        <v>0.0</v>
      </c>
      <c r="D80" s="27">
        <v>0.0</v>
      </c>
      <c r="E80" s="27">
        <v>0.0</v>
      </c>
      <c r="F80" s="27">
        <v>0.0</v>
      </c>
      <c r="G80" s="27">
        <v>0.0</v>
      </c>
      <c r="H80" s="27">
        <v>17.5</v>
      </c>
      <c r="I80" s="27">
        <v>17.5</v>
      </c>
      <c r="J80" s="27">
        <v>0.0</v>
      </c>
      <c r="K80" s="27">
        <v>0.0</v>
      </c>
      <c r="L80" s="27">
        <v>0.0</v>
      </c>
      <c r="M80" s="27">
        <v>0.0</v>
      </c>
      <c r="N80" s="27">
        <v>0.0</v>
      </c>
      <c r="O80" s="27">
        <v>0.0</v>
      </c>
      <c r="P80" s="27">
        <v>0.0</v>
      </c>
      <c r="Q80" s="27">
        <v>0.0</v>
      </c>
      <c r="R80" s="27">
        <v>0.0</v>
      </c>
      <c r="S80" s="27">
        <v>0.0</v>
      </c>
      <c r="T80" s="27">
        <v>0.0</v>
      </c>
      <c r="U80" s="27">
        <v>0.0</v>
      </c>
      <c r="V80" s="27">
        <v>0.0</v>
      </c>
      <c r="W80" s="27">
        <v>0.0</v>
      </c>
      <c r="X80" s="27">
        <v>0.0</v>
      </c>
      <c r="Y80" s="27">
        <v>0.0</v>
      </c>
      <c r="Z80" s="27">
        <v>0.0</v>
      </c>
      <c r="AA80" s="27">
        <v>0.0</v>
      </c>
      <c r="AB80" s="14">
        <v>0.0</v>
      </c>
    </row>
    <row r="81">
      <c r="A81" s="27" t="s">
        <v>79</v>
      </c>
      <c r="B81" s="27">
        <v>0.0</v>
      </c>
      <c r="C81" s="27">
        <v>0.0</v>
      </c>
      <c r="D81" s="27">
        <v>17.5</v>
      </c>
      <c r="E81" s="27">
        <v>17.5</v>
      </c>
      <c r="F81" s="27">
        <v>17.5</v>
      </c>
      <c r="G81" s="27">
        <v>17.5</v>
      </c>
      <c r="H81" s="27"/>
      <c r="I81" s="27"/>
      <c r="J81" s="27">
        <v>17.5</v>
      </c>
      <c r="K81" s="27">
        <v>17.5</v>
      </c>
      <c r="L81" s="27">
        <v>17.5</v>
      </c>
      <c r="M81" s="27">
        <v>17.5</v>
      </c>
      <c r="N81" s="27">
        <v>17.5</v>
      </c>
      <c r="O81" s="27">
        <v>17.5</v>
      </c>
      <c r="P81" s="27">
        <v>17.5</v>
      </c>
      <c r="Q81" s="27">
        <v>17.5</v>
      </c>
      <c r="R81" s="27">
        <v>17.5</v>
      </c>
      <c r="S81" s="27">
        <v>17.5</v>
      </c>
      <c r="T81" s="27">
        <v>17.5</v>
      </c>
      <c r="U81" s="27">
        <v>17.5</v>
      </c>
      <c r="V81" s="27">
        <v>17.5</v>
      </c>
      <c r="W81" s="27">
        <v>17.5</v>
      </c>
      <c r="X81" s="27">
        <v>17.5</v>
      </c>
      <c r="Y81" s="27">
        <v>17.5</v>
      </c>
      <c r="Z81" s="27">
        <v>17.5</v>
      </c>
      <c r="AA81" s="27">
        <v>17.5</v>
      </c>
      <c r="AB81" s="63">
        <v>17.5</v>
      </c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14"/>
    </row>
    <row r="83">
      <c r="A83" s="59" t="s">
        <v>80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62"/>
    </row>
    <row r="84">
      <c r="A84" s="27" t="s">
        <v>51</v>
      </c>
      <c r="B84" s="27">
        <v>2.567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14"/>
    </row>
    <row r="85">
      <c r="A85" s="27" t="s">
        <v>52</v>
      </c>
      <c r="B85" s="27">
        <v>2.695</v>
      </c>
      <c r="C85" s="27"/>
      <c r="D85" s="27"/>
      <c r="E85" s="27"/>
      <c r="F85" s="27"/>
      <c r="G85" s="27"/>
      <c r="H85" s="27">
        <v>0.0</v>
      </c>
      <c r="I85" s="27">
        <v>0.0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14"/>
    </row>
    <row r="86">
      <c r="A86" s="27" t="s">
        <v>53</v>
      </c>
      <c r="B86" s="27">
        <v>2.83</v>
      </c>
      <c r="C86" s="27">
        <v>-17.5</v>
      </c>
      <c r="D86" s="27">
        <v>0.0</v>
      </c>
      <c r="E86" s="27">
        <v>0.0</v>
      </c>
      <c r="F86" s="27">
        <v>0.0</v>
      </c>
      <c r="G86" s="27">
        <v>0.0</v>
      </c>
      <c r="H86" s="27">
        <v>0.0</v>
      </c>
      <c r="I86" s="27">
        <v>0.0</v>
      </c>
      <c r="J86" s="27">
        <v>0.0</v>
      </c>
      <c r="K86" s="27">
        <v>0.0</v>
      </c>
      <c r="L86" s="27">
        <v>0.0</v>
      </c>
      <c r="M86" s="27">
        <v>0.0</v>
      </c>
      <c r="N86" s="27">
        <v>0.0</v>
      </c>
      <c r="O86" s="27">
        <v>0.0</v>
      </c>
      <c r="P86" s="27">
        <v>0.0</v>
      </c>
      <c r="Q86" s="27">
        <v>0.0</v>
      </c>
      <c r="R86" s="27">
        <v>0.0</v>
      </c>
      <c r="S86" s="27">
        <v>0.0</v>
      </c>
      <c r="T86" s="27">
        <v>0.0</v>
      </c>
      <c r="U86" s="27">
        <v>0.0</v>
      </c>
      <c r="V86" s="27">
        <v>0.0</v>
      </c>
      <c r="W86" s="27">
        <v>0.0</v>
      </c>
      <c r="X86" s="27">
        <v>0.0</v>
      </c>
      <c r="Y86" s="27">
        <v>0.0</v>
      </c>
      <c r="Z86" s="27">
        <v>0.0</v>
      </c>
      <c r="AA86" s="27"/>
      <c r="AB86" s="14"/>
    </row>
    <row r="87">
      <c r="A87" s="27" t="s">
        <v>54</v>
      </c>
      <c r="B87" s="27">
        <v>2.971</v>
      </c>
      <c r="C87" s="27">
        <v>0.0</v>
      </c>
      <c r="D87" s="27">
        <v>-17.5</v>
      </c>
      <c r="E87" s="27">
        <v>0.0</v>
      </c>
      <c r="F87" s="27">
        <v>0.0</v>
      </c>
      <c r="G87" s="27">
        <v>0.0</v>
      </c>
      <c r="H87" s="27">
        <v>0.0</v>
      </c>
      <c r="I87" s="27">
        <v>0.0</v>
      </c>
      <c r="J87" s="27">
        <v>0.0</v>
      </c>
      <c r="K87" s="27">
        <v>0.0</v>
      </c>
      <c r="L87" s="27">
        <v>0.0</v>
      </c>
      <c r="M87" s="27">
        <v>0.0</v>
      </c>
      <c r="N87" s="27">
        <v>0.0</v>
      </c>
      <c r="O87" s="27">
        <v>0.0</v>
      </c>
      <c r="P87" s="27">
        <v>0.0</v>
      </c>
      <c r="Q87" s="27">
        <v>0.0</v>
      </c>
      <c r="R87" s="27">
        <v>0.0</v>
      </c>
      <c r="S87" s="27">
        <v>0.0</v>
      </c>
      <c r="T87" s="27">
        <v>0.0</v>
      </c>
      <c r="U87" s="27">
        <v>0.0</v>
      </c>
      <c r="V87" s="27">
        <v>0.0</v>
      </c>
      <c r="W87" s="27">
        <v>0.0</v>
      </c>
      <c r="X87" s="27">
        <v>0.0</v>
      </c>
      <c r="Y87" s="27">
        <v>0.0</v>
      </c>
      <c r="Z87" s="27">
        <v>0.0</v>
      </c>
      <c r="AA87" s="27">
        <v>0.0</v>
      </c>
      <c r="AB87" s="14"/>
    </row>
    <row r="88">
      <c r="A88" s="27" t="s">
        <v>55</v>
      </c>
      <c r="B88" s="27">
        <v>3.12</v>
      </c>
      <c r="C88" s="27">
        <v>0.0</v>
      </c>
      <c r="D88" s="27">
        <v>0.0</v>
      </c>
      <c r="E88" s="27">
        <v>-17.5</v>
      </c>
      <c r="F88" s="27">
        <v>0.0</v>
      </c>
      <c r="G88" s="27">
        <v>0.0</v>
      </c>
      <c r="H88" s="27">
        <v>0.0</v>
      </c>
      <c r="I88" s="27">
        <v>0.0</v>
      </c>
      <c r="J88" s="27">
        <v>0.0</v>
      </c>
      <c r="K88" s="27">
        <v>0.0</v>
      </c>
      <c r="L88" s="27">
        <v>0.0</v>
      </c>
      <c r="M88" s="27">
        <v>0.0</v>
      </c>
      <c r="N88" s="27">
        <v>0.0</v>
      </c>
      <c r="O88" s="27">
        <v>0.0</v>
      </c>
      <c r="P88" s="27">
        <v>0.0</v>
      </c>
      <c r="Q88" s="27">
        <v>0.0</v>
      </c>
      <c r="R88" s="27">
        <v>0.0</v>
      </c>
      <c r="S88" s="27">
        <v>0.0</v>
      </c>
      <c r="T88" s="27">
        <v>0.0</v>
      </c>
      <c r="U88" s="27">
        <v>0.0</v>
      </c>
      <c r="V88" s="27">
        <v>0.0</v>
      </c>
      <c r="W88" s="27">
        <v>0.0</v>
      </c>
      <c r="X88" s="27">
        <v>0.0</v>
      </c>
      <c r="Y88" s="27">
        <v>0.0</v>
      </c>
      <c r="Z88" s="27">
        <v>0.0</v>
      </c>
      <c r="AA88" s="27">
        <v>0.0</v>
      </c>
      <c r="AB88" s="14"/>
    </row>
    <row r="89">
      <c r="A89" s="27" t="s">
        <v>56</v>
      </c>
      <c r="B89" s="27">
        <v>3.276</v>
      </c>
      <c r="C89" s="27">
        <v>0.0</v>
      </c>
      <c r="D89" s="27">
        <v>0.0</v>
      </c>
      <c r="E89" s="27">
        <v>0.0</v>
      </c>
      <c r="F89" s="27">
        <v>-17.5</v>
      </c>
      <c r="G89" s="27">
        <v>0.0</v>
      </c>
      <c r="H89" s="27">
        <v>0.0</v>
      </c>
      <c r="I89" s="27">
        <v>0.0</v>
      </c>
      <c r="J89" s="27">
        <v>0.0</v>
      </c>
      <c r="K89" s="27">
        <v>0.0</v>
      </c>
      <c r="L89" s="27">
        <v>0.0</v>
      </c>
      <c r="M89" s="27">
        <v>0.0</v>
      </c>
      <c r="N89" s="27">
        <v>0.0</v>
      </c>
      <c r="O89" s="27">
        <v>0.0</v>
      </c>
      <c r="P89" s="27">
        <v>0.0</v>
      </c>
      <c r="Q89" s="27">
        <v>0.0</v>
      </c>
      <c r="R89" s="27">
        <v>0.0</v>
      </c>
      <c r="S89" s="27">
        <v>0.0</v>
      </c>
      <c r="T89" s="27">
        <v>0.0</v>
      </c>
      <c r="U89" s="27">
        <v>0.0</v>
      </c>
      <c r="V89" s="27">
        <v>0.0</v>
      </c>
      <c r="W89" s="27">
        <v>0.0</v>
      </c>
      <c r="X89" s="27">
        <v>0.0</v>
      </c>
      <c r="Y89" s="27">
        <v>0.0</v>
      </c>
      <c r="Z89" s="27">
        <v>0.0</v>
      </c>
      <c r="AA89" s="27">
        <v>0.0</v>
      </c>
      <c r="AB89" s="14"/>
    </row>
    <row r="90">
      <c r="A90" s="27" t="s">
        <v>57</v>
      </c>
      <c r="B90" s="27">
        <v>3.44</v>
      </c>
      <c r="C90" s="27">
        <v>0.0</v>
      </c>
      <c r="D90" s="27">
        <v>0.0</v>
      </c>
      <c r="E90" s="27">
        <v>0.0</v>
      </c>
      <c r="F90" s="27">
        <v>0.0</v>
      </c>
      <c r="G90" s="27">
        <v>-17.5</v>
      </c>
      <c r="H90" s="27">
        <v>-17.5</v>
      </c>
      <c r="I90" s="27">
        <v>0.0</v>
      </c>
      <c r="J90" s="27">
        <v>0.0</v>
      </c>
      <c r="K90" s="27">
        <v>0.0</v>
      </c>
      <c r="L90" s="27">
        <v>0.0</v>
      </c>
      <c r="M90" s="27">
        <v>0.0</v>
      </c>
      <c r="N90" s="27">
        <v>0.0</v>
      </c>
      <c r="O90" s="27">
        <v>0.0</v>
      </c>
      <c r="P90" s="27">
        <v>0.0</v>
      </c>
      <c r="Q90" s="27">
        <v>0.0</v>
      </c>
      <c r="R90" s="27">
        <v>0.0</v>
      </c>
      <c r="S90" s="27">
        <v>0.0</v>
      </c>
      <c r="T90" s="27">
        <v>0.0</v>
      </c>
      <c r="U90" s="27">
        <v>0.0</v>
      </c>
      <c r="V90" s="27">
        <v>0.0</v>
      </c>
      <c r="W90" s="27">
        <v>0.0</v>
      </c>
      <c r="X90" s="27">
        <v>0.0</v>
      </c>
      <c r="Y90" s="27">
        <v>0.0</v>
      </c>
      <c r="Z90" s="27">
        <v>0.0</v>
      </c>
      <c r="AA90" s="27">
        <v>0.0</v>
      </c>
      <c r="AB90" s="14"/>
    </row>
    <row r="91">
      <c r="A91" s="27" t="s">
        <v>58</v>
      </c>
      <c r="B91" s="27">
        <v>3.612</v>
      </c>
      <c r="C91" s="27">
        <v>0.0</v>
      </c>
      <c r="D91" s="27">
        <v>0.0</v>
      </c>
      <c r="E91" s="27">
        <v>0.0</v>
      </c>
      <c r="F91" s="27">
        <v>0.0</v>
      </c>
      <c r="G91" s="27">
        <v>0.0</v>
      </c>
      <c r="H91" s="27">
        <v>0.0</v>
      </c>
      <c r="I91" s="27">
        <v>-17.5</v>
      </c>
      <c r="J91" s="27">
        <v>0.0</v>
      </c>
      <c r="K91" s="27">
        <v>0.0</v>
      </c>
      <c r="L91" s="27">
        <v>0.0</v>
      </c>
      <c r="M91" s="27">
        <v>0.0</v>
      </c>
      <c r="N91" s="27">
        <v>0.0</v>
      </c>
      <c r="O91" s="27">
        <v>0.0</v>
      </c>
      <c r="P91" s="27">
        <v>0.0</v>
      </c>
      <c r="Q91" s="27">
        <v>0.0</v>
      </c>
      <c r="R91" s="27">
        <v>0.0</v>
      </c>
      <c r="S91" s="27">
        <v>0.0</v>
      </c>
      <c r="T91" s="27">
        <v>0.0</v>
      </c>
      <c r="U91" s="27">
        <v>0.0</v>
      </c>
      <c r="V91" s="27">
        <v>0.0</v>
      </c>
      <c r="W91" s="27">
        <v>0.0</v>
      </c>
      <c r="X91" s="27">
        <v>0.0</v>
      </c>
      <c r="Y91" s="27">
        <v>0.0</v>
      </c>
      <c r="Z91" s="27">
        <v>0.0</v>
      </c>
      <c r="AA91" s="27">
        <v>0.0</v>
      </c>
      <c r="AB91" s="14"/>
    </row>
    <row r="92">
      <c r="A92" s="27" t="s">
        <v>59</v>
      </c>
      <c r="B92" s="27">
        <v>3.792</v>
      </c>
      <c r="C92" s="27">
        <v>0.0</v>
      </c>
      <c r="D92" s="27">
        <v>0.0</v>
      </c>
      <c r="E92" s="27">
        <v>0.0</v>
      </c>
      <c r="F92" s="27">
        <v>0.0</v>
      </c>
      <c r="G92" s="27">
        <v>0.0</v>
      </c>
      <c r="H92" s="27">
        <v>0.0</v>
      </c>
      <c r="I92" s="27">
        <v>0.0</v>
      </c>
      <c r="J92" s="27">
        <v>0.0</v>
      </c>
      <c r="K92" s="27">
        <v>0.0</v>
      </c>
      <c r="L92" s="27">
        <v>0.0</v>
      </c>
      <c r="M92" s="27">
        <v>0.0</v>
      </c>
      <c r="N92" s="27">
        <v>0.0</v>
      </c>
      <c r="O92" s="27">
        <v>0.0</v>
      </c>
      <c r="P92" s="27">
        <v>0.0</v>
      </c>
      <c r="Q92" s="27">
        <v>0.0</v>
      </c>
      <c r="R92" s="27">
        <v>0.0</v>
      </c>
      <c r="S92" s="27">
        <v>0.0</v>
      </c>
      <c r="T92" s="27">
        <v>0.0</v>
      </c>
      <c r="U92" s="27">
        <v>0.0</v>
      </c>
      <c r="V92" s="27">
        <v>0.0</v>
      </c>
      <c r="W92" s="27">
        <v>0.0</v>
      </c>
      <c r="X92" s="27">
        <v>0.0</v>
      </c>
      <c r="Y92" s="27">
        <v>0.0</v>
      </c>
      <c r="Z92" s="27">
        <v>0.0</v>
      </c>
      <c r="AA92" s="27">
        <v>0.0</v>
      </c>
      <c r="AB92" s="14"/>
    </row>
    <row r="93">
      <c r="A93" s="27" t="s">
        <v>60</v>
      </c>
      <c r="B93" s="27">
        <v>3.982</v>
      </c>
      <c r="C93" s="27">
        <v>0.0</v>
      </c>
      <c r="D93" s="27">
        <v>0.0</v>
      </c>
      <c r="E93" s="27">
        <v>0.0</v>
      </c>
      <c r="F93" s="27">
        <v>0.0</v>
      </c>
      <c r="G93" s="27">
        <v>0.0</v>
      </c>
      <c r="H93" s="27"/>
      <c r="I93" s="27"/>
      <c r="J93" s="27">
        <v>-17.5</v>
      </c>
      <c r="K93" s="27">
        <v>0.0</v>
      </c>
      <c r="L93" s="27">
        <v>0.0</v>
      </c>
      <c r="M93" s="27">
        <v>0.0</v>
      </c>
      <c r="N93" s="27">
        <v>0.0</v>
      </c>
      <c r="O93" s="27">
        <v>0.0</v>
      </c>
      <c r="P93" s="27">
        <v>0.0</v>
      </c>
      <c r="Q93" s="27">
        <v>0.0</v>
      </c>
      <c r="R93" s="27">
        <v>0.0</v>
      </c>
      <c r="S93" s="27">
        <v>0.0</v>
      </c>
      <c r="T93" s="27">
        <v>0.0</v>
      </c>
      <c r="U93" s="27">
        <v>0.0</v>
      </c>
      <c r="V93" s="27">
        <v>0.0</v>
      </c>
      <c r="W93" s="27">
        <v>0.0</v>
      </c>
      <c r="X93" s="27">
        <v>0.0</v>
      </c>
      <c r="Y93" s="27">
        <v>0.0</v>
      </c>
      <c r="Z93" s="27">
        <v>0.0</v>
      </c>
      <c r="AA93" s="27">
        <v>0.0</v>
      </c>
      <c r="AB93" s="63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14"/>
    </row>
    <row r="95">
      <c r="A95" s="59" t="s">
        <v>81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62"/>
    </row>
    <row r="96">
      <c r="A96" s="27" t="s">
        <v>51</v>
      </c>
      <c r="B96" s="27">
        <v>-70.0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14"/>
    </row>
    <row r="97">
      <c r="A97" s="27" t="s">
        <v>52</v>
      </c>
      <c r="B97" s="27">
        <v>2.567</v>
      </c>
      <c r="C97" s="27"/>
      <c r="D97" s="27"/>
      <c r="E97" s="27"/>
      <c r="F97" s="27"/>
      <c r="G97" s="27"/>
      <c r="H97" s="27">
        <v>-17.5</v>
      </c>
      <c r="I97" s="27">
        <v>-17.5</v>
      </c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14"/>
    </row>
    <row r="98">
      <c r="A98" s="27" t="s">
        <v>53</v>
      </c>
      <c r="B98" s="27">
        <v>2.83</v>
      </c>
      <c r="C98" s="27">
        <v>-17.5</v>
      </c>
      <c r="D98" s="27">
        <v>-17.5</v>
      </c>
      <c r="E98" s="27">
        <v>-17.5</v>
      </c>
      <c r="F98" s="27">
        <v>-17.5</v>
      </c>
      <c r="G98" s="27">
        <v>-17.5</v>
      </c>
      <c r="H98" s="27">
        <v>-17.5</v>
      </c>
      <c r="I98" s="27">
        <v>-17.5</v>
      </c>
      <c r="J98" s="27">
        <v>-17.5</v>
      </c>
      <c r="K98" s="27">
        <v>-17.5</v>
      </c>
      <c r="L98" s="27">
        <v>-17.5</v>
      </c>
      <c r="M98" s="27">
        <v>-17.5</v>
      </c>
      <c r="N98" s="27">
        <v>-17.5</v>
      </c>
      <c r="O98" s="27">
        <v>-17.5</v>
      </c>
      <c r="P98" s="27">
        <v>-17.5</v>
      </c>
      <c r="Q98" s="27">
        <v>-17.5</v>
      </c>
      <c r="R98" s="27">
        <v>-17.5</v>
      </c>
      <c r="S98" s="27">
        <v>-17.5</v>
      </c>
      <c r="T98" s="27">
        <v>-17.5</v>
      </c>
      <c r="U98" s="27">
        <v>-17.5</v>
      </c>
      <c r="V98" s="27">
        <v>-17.5</v>
      </c>
      <c r="W98" s="27">
        <v>-17.5</v>
      </c>
      <c r="X98" s="27">
        <v>-17.5</v>
      </c>
      <c r="Y98" s="27">
        <v>-17.5</v>
      </c>
      <c r="Z98" s="27">
        <v>-17.5</v>
      </c>
      <c r="AA98" s="27"/>
      <c r="AB98" s="14"/>
    </row>
    <row r="99">
      <c r="A99" s="27" t="s">
        <v>54</v>
      </c>
      <c r="B99" s="27">
        <v>2.971</v>
      </c>
      <c r="C99" s="27">
        <v>0.0</v>
      </c>
      <c r="D99" s="27">
        <v>-17.5</v>
      </c>
      <c r="E99" s="27">
        <v>-17.5</v>
      </c>
      <c r="F99" s="27">
        <v>-17.5</v>
      </c>
      <c r="G99" s="27">
        <v>-17.5</v>
      </c>
      <c r="H99" s="27">
        <v>-17.5</v>
      </c>
      <c r="I99" s="27">
        <v>-17.5</v>
      </c>
      <c r="J99" s="27">
        <v>-17.5</v>
      </c>
      <c r="K99" s="27">
        <v>-17.5</v>
      </c>
      <c r="L99" s="27">
        <v>-17.5</v>
      </c>
      <c r="M99" s="27">
        <v>-17.5</v>
      </c>
      <c r="N99" s="27">
        <v>-17.5</v>
      </c>
      <c r="O99" s="27">
        <v>-17.5</v>
      </c>
      <c r="P99" s="27">
        <v>-17.5</v>
      </c>
      <c r="Q99" s="27">
        <v>-17.5</v>
      </c>
      <c r="R99" s="27">
        <v>-17.5</v>
      </c>
      <c r="S99" s="27">
        <v>-17.5</v>
      </c>
      <c r="T99" s="27">
        <v>-17.5</v>
      </c>
      <c r="U99" s="27">
        <v>-17.5</v>
      </c>
      <c r="V99" s="27">
        <v>-17.5</v>
      </c>
      <c r="W99" s="27">
        <v>-17.5</v>
      </c>
      <c r="X99" s="27">
        <v>-17.5</v>
      </c>
      <c r="Y99" s="27">
        <v>-17.5</v>
      </c>
      <c r="Z99" s="27">
        <v>-17.5</v>
      </c>
      <c r="AA99" s="27">
        <v>-17.5</v>
      </c>
      <c r="AB99" s="14"/>
    </row>
    <row r="100">
      <c r="A100" s="27" t="s">
        <v>55</v>
      </c>
      <c r="B100" s="27">
        <v>3.12</v>
      </c>
      <c r="C100" s="27">
        <v>0.0</v>
      </c>
      <c r="D100" s="27">
        <v>0.0</v>
      </c>
      <c r="E100" s="27">
        <v>-17.5</v>
      </c>
      <c r="F100" s="27">
        <v>-17.5</v>
      </c>
      <c r="G100" s="27">
        <v>-17.5</v>
      </c>
      <c r="H100" s="27">
        <v>-17.5</v>
      </c>
      <c r="I100" s="27">
        <v>-17.5</v>
      </c>
      <c r="J100" s="27">
        <v>-17.5</v>
      </c>
      <c r="K100" s="27">
        <v>-17.5</v>
      </c>
      <c r="L100" s="27">
        <v>-17.5</v>
      </c>
      <c r="M100" s="27">
        <v>-17.5</v>
      </c>
      <c r="N100" s="27">
        <v>-17.5</v>
      </c>
      <c r="O100" s="27">
        <v>-17.5</v>
      </c>
      <c r="P100" s="27">
        <v>-17.5</v>
      </c>
      <c r="Q100" s="27">
        <v>-17.5</v>
      </c>
      <c r="R100" s="27">
        <v>-17.5</v>
      </c>
      <c r="S100" s="27">
        <v>-17.5</v>
      </c>
      <c r="T100" s="27">
        <v>-17.5</v>
      </c>
      <c r="U100" s="27">
        <v>-17.5</v>
      </c>
      <c r="V100" s="27">
        <v>-17.5</v>
      </c>
      <c r="W100" s="27">
        <v>-17.5</v>
      </c>
      <c r="X100" s="27">
        <v>-17.5</v>
      </c>
      <c r="Y100" s="27">
        <v>-17.5</v>
      </c>
      <c r="Z100" s="27">
        <v>-17.5</v>
      </c>
      <c r="AA100" s="27">
        <v>-17.5</v>
      </c>
      <c r="AB100" s="14"/>
    </row>
    <row r="101">
      <c r="A101" s="27" t="s">
        <v>56</v>
      </c>
      <c r="B101" s="27">
        <v>3.276</v>
      </c>
      <c r="C101" s="27">
        <v>0.0</v>
      </c>
      <c r="D101" s="27">
        <v>0.0</v>
      </c>
      <c r="E101" s="27">
        <v>0.0</v>
      </c>
      <c r="F101" s="27">
        <v>-17.5</v>
      </c>
      <c r="G101" s="27">
        <v>-17.5</v>
      </c>
      <c r="H101" s="27">
        <v>-17.5</v>
      </c>
      <c r="I101" s="27">
        <v>-17.5</v>
      </c>
      <c r="J101" s="27">
        <v>-17.5</v>
      </c>
      <c r="K101" s="27">
        <v>-17.5</v>
      </c>
      <c r="L101" s="27">
        <v>-17.5</v>
      </c>
      <c r="M101" s="27">
        <v>-17.5</v>
      </c>
      <c r="N101" s="27">
        <v>-17.5</v>
      </c>
      <c r="O101" s="27">
        <v>-17.5</v>
      </c>
      <c r="P101" s="27">
        <v>-17.5</v>
      </c>
      <c r="Q101" s="27">
        <v>-17.5</v>
      </c>
      <c r="R101" s="27">
        <v>-17.5</v>
      </c>
      <c r="S101" s="27">
        <v>-17.5</v>
      </c>
      <c r="T101" s="27">
        <v>-17.5</v>
      </c>
      <c r="U101" s="27">
        <v>-17.5</v>
      </c>
      <c r="V101" s="27">
        <v>-17.5</v>
      </c>
      <c r="W101" s="27">
        <v>-17.5</v>
      </c>
      <c r="X101" s="27">
        <v>-17.5</v>
      </c>
      <c r="Y101" s="27">
        <v>-17.5</v>
      </c>
      <c r="Z101" s="27">
        <v>-17.5</v>
      </c>
      <c r="AA101" s="27">
        <v>-17.5</v>
      </c>
      <c r="AB101" s="14"/>
    </row>
    <row r="102">
      <c r="A102" s="27" t="s">
        <v>57</v>
      </c>
      <c r="B102" s="27">
        <v>3.44</v>
      </c>
      <c r="C102" s="27">
        <v>0.0</v>
      </c>
      <c r="D102" s="27">
        <v>0.0</v>
      </c>
      <c r="E102" s="27">
        <v>0.0</v>
      </c>
      <c r="F102" s="27">
        <v>0.0</v>
      </c>
      <c r="G102" s="27">
        <v>-17.5</v>
      </c>
      <c r="H102" s="27">
        <v>-17.5</v>
      </c>
      <c r="I102" s="27">
        <v>-17.5</v>
      </c>
      <c r="J102" s="27">
        <v>-17.5</v>
      </c>
      <c r="K102" s="27">
        <v>-17.5</v>
      </c>
      <c r="L102" s="27">
        <v>-17.5</v>
      </c>
      <c r="M102" s="27">
        <v>-17.5</v>
      </c>
      <c r="N102" s="27">
        <v>-17.5</v>
      </c>
      <c r="O102" s="27">
        <v>-17.5</v>
      </c>
      <c r="P102" s="27">
        <v>-17.5</v>
      </c>
      <c r="Q102" s="27">
        <v>-17.5</v>
      </c>
      <c r="R102" s="27">
        <v>-17.5</v>
      </c>
      <c r="S102" s="27">
        <v>-17.5</v>
      </c>
      <c r="T102" s="27">
        <v>-17.5</v>
      </c>
      <c r="U102" s="27">
        <v>-17.5</v>
      </c>
      <c r="V102" s="27">
        <v>-17.5</v>
      </c>
      <c r="W102" s="27">
        <v>-17.5</v>
      </c>
      <c r="X102" s="27">
        <v>-17.5</v>
      </c>
      <c r="Y102" s="27">
        <v>-17.5</v>
      </c>
      <c r="Z102" s="27">
        <v>-17.5</v>
      </c>
      <c r="AA102" s="27">
        <v>-17.5</v>
      </c>
      <c r="AB102" s="14"/>
    </row>
    <row r="103">
      <c r="A103" s="27" t="s">
        <v>58</v>
      </c>
      <c r="B103" s="27">
        <v>3.612</v>
      </c>
      <c r="C103" s="27">
        <v>0.0</v>
      </c>
      <c r="D103" s="27">
        <v>0.0</v>
      </c>
      <c r="E103" s="27">
        <v>0.0</v>
      </c>
      <c r="F103" s="27">
        <v>0.0</v>
      </c>
      <c r="G103" s="27">
        <v>0.0</v>
      </c>
      <c r="H103" s="27">
        <v>0.0</v>
      </c>
      <c r="I103" s="27">
        <v>-17.5</v>
      </c>
      <c r="J103" s="27">
        <v>-17.5</v>
      </c>
      <c r="K103" s="27">
        <v>-17.5</v>
      </c>
      <c r="L103" s="27">
        <v>-17.5</v>
      </c>
      <c r="M103" s="27">
        <v>-17.5</v>
      </c>
      <c r="N103" s="27">
        <v>-17.5</v>
      </c>
      <c r="O103" s="27">
        <v>-17.5</v>
      </c>
      <c r="P103" s="27">
        <v>-17.5</v>
      </c>
      <c r="Q103" s="27">
        <v>-17.5</v>
      </c>
      <c r="R103" s="27">
        <v>-17.5</v>
      </c>
      <c r="S103" s="27">
        <v>-17.5</v>
      </c>
      <c r="T103" s="27">
        <v>-17.5</v>
      </c>
      <c r="U103" s="27">
        <v>-17.5</v>
      </c>
      <c r="V103" s="27">
        <v>-17.5</v>
      </c>
      <c r="W103" s="27">
        <v>-17.5</v>
      </c>
      <c r="X103" s="27">
        <v>-17.5</v>
      </c>
      <c r="Y103" s="27">
        <v>-17.5</v>
      </c>
      <c r="Z103" s="27">
        <v>-17.5</v>
      </c>
      <c r="AA103" s="27">
        <v>-17.5</v>
      </c>
      <c r="AB103" s="14"/>
    </row>
    <row r="104">
      <c r="A104" s="27" t="s">
        <v>59</v>
      </c>
      <c r="B104" s="27">
        <v>3.792</v>
      </c>
      <c r="C104" s="27">
        <v>0.0</v>
      </c>
      <c r="D104" s="27">
        <v>0.0</v>
      </c>
      <c r="E104" s="27">
        <v>0.0</v>
      </c>
      <c r="F104" s="27">
        <v>0.0</v>
      </c>
      <c r="G104" s="27">
        <v>0.0</v>
      </c>
      <c r="H104" s="27">
        <v>0.0</v>
      </c>
      <c r="I104" s="27">
        <v>0.0</v>
      </c>
      <c r="J104" s="27">
        <v>-17.5</v>
      </c>
      <c r="K104" s="27">
        <v>-17.5</v>
      </c>
      <c r="L104" s="27">
        <v>-17.5</v>
      </c>
      <c r="M104" s="27">
        <v>-17.5</v>
      </c>
      <c r="N104" s="27">
        <v>-17.5</v>
      </c>
      <c r="O104" s="27">
        <v>-17.5</v>
      </c>
      <c r="P104" s="27">
        <v>-17.5</v>
      </c>
      <c r="Q104" s="27">
        <v>-17.5</v>
      </c>
      <c r="R104" s="27">
        <v>-17.5</v>
      </c>
      <c r="S104" s="27">
        <v>-17.5</v>
      </c>
      <c r="T104" s="27">
        <v>-17.5</v>
      </c>
      <c r="U104" s="27">
        <v>-17.5</v>
      </c>
      <c r="V104" s="27">
        <v>-17.5</v>
      </c>
      <c r="W104" s="27">
        <v>-17.5</v>
      </c>
      <c r="X104" s="27">
        <v>-17.5</v>
      </c>
      <c r="Y104" s="27">
        <v>-17.5</v>
      </c>
      <c r="Z104" s="27">
        <v>-17.5</v>
      </c>
      <c r="AA104" s="27">
        <v>-17.5</v>
      </c>
      <c r="AB104" s="14"/>
    </row>
    <row r="105">
      <c r="A105" s="27" t="s">
        <v>60</v>
      </c>
      <c r="B105" s="27">
        <v>3.982</v>
      </c>
      <c r="C105" s="27">
        <v>0.0</v>
      </c>
      <c r="D105" s="27">
        <v>0.0</v>
      </c>
      <c r="E105" s="27">
        <v>0.0</v>
      </c>
      <c r="F105" s="27">
        <v>0.0</v>
      </c>
      <c r="G105" s="27">
        <v>0.0</v>
      </c>
      <c r="H105" s="27"/>
      <c r="I105" s="27"/>
      <c r="J105" s="27">
        <v>-17.5</v>
      </c>
      <c r="K105" s="27">
        <v>-17.5</v>
      </c>
      <c r="L105" s="27">
        <v>-17.5</v>
      </c>
      <c r="M105" s="27">
        <v>-17.5</v>
      </c>
      <c r="N105" s="27">
        <v>-17.5</v>
      </c>
      <c r="O105" s="27">
        <v>-17.5</v>
      </c>
      <c r="P105" s="27">
        <v>-17.5</v>
      </c>
      <c r="Q105" s="27">
        <v>-17.5</v>
      </c>
      <c r="R105" s="27">
        <v>-17.5</v>
      </c>
      <c r="S105" s="27">
        <v>-17.5</v>
      </c>
      <c r="T105" s="27">
        <v>-17.5</v>
      </c>
      <c r="U105" s="27">
        <v>-17.5</v>
      </c>
      <c r="V105" s="27">
        <v>-17.5</v>
      </c>
      <c r="W105" s="27">
        <v>-17.5</v>
      </c>
      <c r="X105" s="27">
        <v>-17.5</v>
      </c>
      <c r="Y105" s="27">
        <v>-17.5</v>
      </c>
      <c r="Z105" s="27">
        <v>-17.5</v>
      </c>
      <c r="AA105" s="27">
        <v>-17.5</v>
      </c>
      <c r="AB105" s="63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14"/>
    </row>
    <row r="107">
      <c r="A107" s="59" t="s">
        <v>82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62"/>
    </row>
    <row r="108">
      <c r="A108" s="27" t="s">
        <v>83</v>
      </c>
      <c r="B108" s="27">
        <v>70.0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14"/>
    </row>
    <row r="109">
      <c r="A109" s="27" t="s">
        <v>51</v>
      </c>
      <c r="B109" s="27">
        <v>52.5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14"/>
    </row>
    <row r="110">
      <c r="A110" s="27" t="s">
        <v>52</v>
      </c>
      <c r="B110" s="27">
        <v>35.0</v>
      </c>
      <c r="C110" s="27"/>
      <c r="D110" s="27"/>
      <c r="E110" s="27"/>
      <c r="F110" s="27"/>
      <c r="G110" s="27"/>
      <c r="H110" s="27">
        <v>0.0</v>
      </c>
      <c r="I110" s="27">
        <v>0.0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14"/>
    </row>
    <row r="111">
      <c r="A111" s="27" t="s">
        <v>53</v>
      </c>
      <c r="B111" s="27">
        <v>17.5</v>
      </c>
      <c r="C111" s="27">
        <v>0.0</v>
      </c>
      <c r="D111" s="27">
        <v>0.0</v>
      </c>
      <c r="E111" s="27">
        <v>0.0</v>
      </c>
      <c r="F111" s="27">
        <v>0.0</v>
      </c>
      <c r="G111" s="27">
        <v>0.0</v>
      </c>
      <c r="H111" s="27">
        <v>0.0</v>
      </c>
      <c r="I111" s="27">
        <v>0.0</v>
      </c>
      <c r="J111" s="27">
        <v>0.0</v>
      </c>
      <c r="K111" s="27">
        <v>0.0</v>
      </c>
      <c r="L111" s="27">
        <v>0.0</v>
      </c>
      <c r="M111" s="27">
        <v>0.0</v>
      </c>
      <c r="N111" s="27">
        <v>0.0</v>
      </c>
      <c r="O111" s="27">
        <v>0.0</v>
      </c>
      <c r="P111" s="27">
        <v>0.0</v>
      </c>
      <c r="Q111" s="27">
        <v>0.0</v>
      </c>
      <c r="R111" s="27">
        <v>0.0</v>
      </c>
      <c r="S111" s="27">
        <v>0.0</v>
      </c>
      <c r="T111" s="27">
        <v>0.0</v>
      </c>
      <c r="U111" s="27">
        <v>0.0</v>
      </c>
      <c r="V111" s="27">
        <v>0.0</v>
      </c>
      <c r="W111" s="27">
        <v>0.0</v>
      </c>
      <c r="X111" s="27">
        <v>0.0</v>
      </c>
      <c r="Y111" s="27">
        <v>0.0</v>
      </c>
      <c r="Z111" s="27">
        <v>0.0</v>
      </c>
      <c r="AA111" s="27"/>
      <c r="AB111" s="14"/>
    </row>
    <row r="112">
      <c r="A112" s="27" t="s">
        <v>54</v>
      </c>
      <c r="B112" s="27">
        <v>0.0</v>
      </c>
      <c r="C112" s="27">
        <v>0.0</v>
      </c>
      <c r="D112" s="27">
        <v>0.0</v>
      </c>
      <c r="E112" s="27">
        <v>0.0</v>
      </c>
      <c r="F112" s="27">
        <v>0.0</v>
      </c>
      <c r="G112" s="27">
        <v>0.0</v>
      </c>
      <c r="H112" s="27">
        <v>0.0</v>
      </c>
      <c r="I112" s="27">
        <v>0.0</v>
      </c>
      <c r="J112" s="27">
        <v>0.0</v>
      </c>
      <c r="K112" s="27">
        <v>0.0</v>
      </c>
      <c r="L112" s="27">
        <v>0.0</v>
      </c>
      <c r="M112" s="27">
        <v>0.0</v>
      </c>
      <c r="N112" s="27">
        <v>0.0</v>
      </c>
      <c r="O112" s="27">
        <v>0.0</v>
      </c>
      <c r="P112" s="27">
        <v>0.0</v>
      </c>
      <c r="Q112" s="27">
        <v>0.0</v>
      </c>
      <c r="R112" s="27">
        <v>0.0</v>
      </c>
      <c r="S112" s="27">
        <v>0.0</v>
      </c>
      <c r="T112" s="27">
        <v>0.0</v>
      </c>
      <c r="U112" s="27">
        <v>0.0</v>
      </c>
      <c r="V112" s="27">
        <v>0.0</v>
      </c>
      <c r="W112" s="27">
        <v>0.0</v>
      </c>
      <c r="X112" s="27">
        <v>0.0</v>
      </c>
      <c r="Y112" s="27">
        <v>0.0</v>
      </c>
      <c r="Z112" s="27">
        <v>0.0</v>
      </c>
      <c r="AA112" s="27">
        <v>0.0</v>
      </c>
      <c r="AB112" s="14"/>
    </row>
    <row r="113">
      <c r="A113" s="27" t="s">
        <v>55</v>
      </c>
      <c r="B113" s="27">
        <v>0.0</v>
      </c>
      <c r="C113" s="27">
        <v>0.0</v>
      </c>
      <c r="D113" s="27">
        <v>0.0</v>
      </c>
      <c r="E113" s="27">
        <v>0.0</v>
      </c>
      <c r="F113" s="27">
        <v>0.0</v>
      </c>
      <c r="G113" s="27">
        <v>0.0</v>
      </c>
      <c r="H113" s="27">
        <v>0.0</v>
      </c>
      <c r="I113" s="27">
        <v>0.0</v>
      </c>
      <c r="J113" s="27">
        <v>0.0</v>
      </c>
      <c r="K113" s="27">
        <v>0.0</v>
      </c>
      <c r="L113" s="27">
        <v>0.0</v>
      </c>
      <c r="M113" s="27">
        <v>0.0</v>
      </c>
      <c r="N113" s="27">
        <v>0.0</v>
      </c>
      <c r="O113" s="27">
        <v>0.0</v>
      </c>
      <c r="P113" s="27">
        <v>0.0</v>
      </c>
      <c r="Q113" s="27">
        <v>0.0</v>
      </c>
      <c r="R113" s="27">
        <v>0.0</v>
      </c>
      <c r="S113" s="27">
        <v>0.0</v>
      </c>
      <c r="T113" s="27">
        <v>0.0</v>
      </c>
      <c r="U113" s="27">
        <v>0.0</v>
      </c>
      <c r="V113" s="27">
        <v>0.0</v>
      </c>
      <c r="W113" s="27">
        <v>0.0</v>
      </c>
      <c r="X113" s="27">
        <v>0.0</v>
      </c>
      <c r="Y113" s="27">
        <v>0.0</v>
      </c>
      <c r="Z113" s="27">
        <v>0.0</v>
      </c>
      <c r="AA113" s="27">
        <v>0.0</v>
      </c>
      <c r="AB113" s="14"/>
    </row>
    <row r="114">
      <c r="A114" s="27" t="s">
        <v>56</v>
      </c>
      <c r="B114" s="27">
        <v>0.0</v>
      </c>
      <c r="C114" s="27">
        <v>0.0</v>
      </c>
      <c r="D114" s="27">
        <v>0.0</v>
      </c>
      <c r="E114" s="27">
        <v>0.0</v>
      </c>
      <c r="F114" s="27">
        <v>0.0</v>
      </c>
      <c r="G114" s="27">
        <v>0.0</v>
      </c>
      <c r="H114" s="27">
        <v>0.0</v>
      </c>
      <c r="I114" s="27">
        <v>0.0</v>
      </c>
      <c r="J114" s="27">
        <v>0.0</v>
      </c>
      <c r="K114" s="27">
        <v>0.0</v>
      </c>
      <c r="L114" s="27">
        <v>0.0</v>
      </c>
      <c r="M114" s="27">
        <v>0.0</v>
      </c>
      <c r="N114" s="27">
        <v>0.0</v>
      </c>
      <c r="O114" s="27">
        <v>0.0</v>
      </c>
      <c r="P114" s="27">
        <v>0.0</v>
      </c>
      <c r="Q114" s="27">
        <v>0.0</v>
      </c>
      <c r="R114" s="27">
        <v>0.0</v>
      </c>
      <c r="S114" s="27">
        <v>0.0</v>
      </c>
      <c r="T114" s="27">
        <v>0.0</v>
      </c>
      <c r="U114" s="27">
        <v>0.0</v>
      </c>
      <c r="V114" s="27">
        <v>0.0</v>
      </c>
      <c r="W114" s="27">
        <v>0.0</v>
      </c>
      <c r="X114" s="27">
        <v>0.0</v>
      </c>
      <c r="Y114" s="27">
        <v>0.0</v>
      </c>
      <c r="Z114" s="27">
        <v>0.0</v>
      </c>
      <c r="AA114" s="27">
        <v>0.0</v>
      </c>
      <c r="AB114" s="14"/>
    </row>
    <row r="115">
      <c r="A115" s="27" t="s">
        <v>57</v>
      </c>
      <c r="B115" s="27">
        <v>0.0</v>
      </c>
      <c r="C115" s="27">
        <v>0.0</v>
      </c>
      <c r="D115" s="27">
        <v>0.0</v>
      </c>
      <c r="E115" s="27">
        <v>0.0</v>
      </c>
      <c r="F115" s="27">
        <v>0.0</v>
      </c>
      <c r="G115" s="27">
        <v>0.0</v>
      </c>
      <c r="H115" s="27">
        <v>0.0</v>
      </c>
      <c r="I115" s="27">
        <v>0.0</v>
      </c>
      <c r="J115" s="27">
        <v>0.0</v>
      </c>
      <c r="K115" s="27">
        <v>0.0</v>
      </c>
      <c r="L115" s="27">
        <v>0.0</v>
      </c>
      <c r="M115" s="27">
        <v>0.0</v>
      </c>
      <c r="N115" s="27">
        <v>0.0</v>
      </c>
      <c r="O115" s="27">
        <v>0.0</v>
      </c>
      <c r="P115" s="27">
        <v>0.0</v>
      </c>
      <c r="Q115" s="27">
        <v>0.0</v>
      </c>
      <c r="R115" s="27">
        <v>0.0</v>
      </c>
      <c r="S115" s="27">
        <v>0.0</v>
      </c>
      <c r="T115" s="27">
        <v>0.0</v>
      </c>
      <c r="U115" s="27">
        <v>0.0</v>
      </c>
      <c r="V115" s="27">
        <v>0.0</v>
      </c>
      <c r="W115" s="27">
        <v>0.0</v>
      </c>
      <c r="X115" s="27">
        <v>0.0</v>
      </c>
      <c r="Y115" s="27">
        <v>0.0</v>
      </c>
      <c r="Z115" s="27">
        <v>0.0</v>
      </c>
      <c r="AA115" s="27">
        <v>0.0</v>
      </c>
      <c r="AB115" s="14"/>
    </row>
    <row r="116">
      <c r="A116" s="27" t="s">
        <v>58</v>
      </c>
      <c r="B116" s="27">
        <v>0.0</v>
      </c>
      <c r="C116" s="27">
        <v>0.0</v>
      </c>
      <c r="D116" s="27">
        <v>0.0</v>
      </c>
      <c r="E116" s="27">
        <v>0.0</v>
      </c>
      <c r="F116" s="27">
        <v>0.0</v>
      </c>
      <c r="G116" s="27">
        <v>0.0</v>
      </c>
      <c r="H116" s="27">
        <v>0.0</v>
      </c>
      <c r="I116" s="27">
        <v>0.0</v>
      </c>
      <c r="J116" s="27">
        <v>0.0</v>
      </c>
      <c r="K116" s="27">
        <v>0.0</v>
      </c>
      <c r="L116" s="27">
        <v>0.0</v>
      </c>
      <c r="M116" s="27">
        <v>0.0</v>
      </c>
      <c r="N116" s="27">
        <v>0.0</v>
      </c>
      <c r="O116" s="27">
        <v>0.0</v>
      </c>
      <c r="P116" s="27">
        <v>0.0</v>
      </c>
      <c r="Q116" s="27">
        <v>0.0</v>
      </c>
      <c r="R116" s="27">
        <v>0.0</v>
      </c>
      <c r="S116" s="27">
        <v>0.0</v>
      </c>
      <c r="T116" s="27">
        <v>0.0</v>
      </c>
      <c r="U116" s="27">
        <v>0.0</v>
      </c>
      <c r="V116" s="27">
        <v>0.0</v>
      </c>
      <c r="W116" s="27">
        <v>0.0</v>
      </c>
      <c r="X116" s="27">
        <v>0.0</v>
      </c>
      <c r="Y116" s="27">
        <v>0.0</v>
      </c>
      <c r="Z116" s="27">
        <v>0.0</v>
      </c>
      <c r="AA116" s="27">
        <v>0.0</v>
      </c>
      <c r="AB116" s="14"/>
    </row>
    <row r="117">
      <c r="A117" s="27" t="s">
        <v>59</v>
      </c>
      <c r="B117" s="27">
        <v>0.0</v>
      </c>
      <c r="C117" s="27">
        <v>0.0</v>
      </c>
      <c r="D117" s="27">
        <v>0.0</v>
      </c>
      <c r="E117" s="27">
        <v>0.0</v>
      </c>
      <c r="F117" s="27">
        <v>0.0</v>
      </c>
      <c r="G117" s="27">
        <v>0.0</v>
      </c>
      <c r="H117" s="27">
        <v>0.0</v>
      </c>
      <c r="I117" s="27">
        <v>0.0</v>
      </c>
      <c r="J117" s="27">
        <v>0.0</v>
      </c>
      <c r="K117" s="27">
        <v>0.0</v>
      </c>
      <c r="L117" s="27">
        <v>0.0</v>
      </c>
      <c r="M117" s="27">
        <v>0.0</v>
      </c>
      <c r="N117" s="27">
        <v>0.0</v>
      </c>
      <c r="O117" s="27">
        <v>0.0</v>
      </c>
      <c r="P117" s="27">
        <v>0.0</v>
      </c>
      <c r="Q117" s="27">
        <v>0.0</v>
      </c>
      <c r="R117" s="27">
        <v>0.0</v>
      </c>
      <c r="S117" s="27">
        <v>0.0</v>
      </c>
      <c r="T117" s="27">
        <v>0.0</v>
      </c>
      <c r="U117" s="27">
        <v>0.0</v>
      </c>
      <c r="V117" s="27">
        <v>0.0</v>
      </c>
      <c r="W117" s="27">
        <v>0.0</v>
      </c>
      <c r="X117" s="27">
        <v>0.0</v>
      </c>
      <c r="Y117" s="27">
        <v>0.0</v>
      </c>
      <c r="Z117" s="27">
        <v>0.0</v>
      </c>
      <c r="AA117" s="27">
        <v>0.0</v>
      </c>
      <c r="AB117" s="14"/>
    </row>
    <row r="118">
      <c r="A118" s="27" t="s">
        <v>60</v>
      </c>
      <c r="B118" s="27">
        <v>0.0</v>
      </c>
      <c r="C118" s="27">
        <v>0.0</v>
      </c>
      <c r="D118" s="27">
        <v>0.0</v>
      </c>
      <c r="E118" s="27">
        <v>0.0</v>
      </c>
      <c r="F118" s="27">
        <v>0.0</v>
      </c>
      <c r="G118" s="27">
        <v>0.0</v>
      </c>
      <c r="H118" s="14"/>
      <c r="I118" s="14"/>
      <c r="J118" s="27">
        <v>0.0</v>
      </c>
      <c r="K118" s="27">
        <v>0.0</v>
      </c>
      <c r="L118" s="27">
        <v>0.0</v>
      </c>
      <c r="M118" s="27">
        <v>0.0</v>
      </c>
      <c r="N118" s="27">
        <v>0.0</v>
      </c>
      <c r="O118" s="27">
        <v>0.0</v>
      </c>
      <c r="P118" s="27">
        <v>0.0</v>
      </c>
      <c r="Q118" s="27">
        <v>0.0</v>
      </c>
      <c r="R118" s="27">
        <v>0.0</v>
      </c>
      <c r="S118" s="27">
        <v>0.0</v>
      </c>
      <c r="T118" s="27">
        <v>0.0</v>
      </c>
      <c r="U118" s="27">
        <v>0.0</v>
      </c>
      <c r="V118" s="27">
        <v>0.0</v>
      </c>
      <c r="W118" s="27">
        <v>0.0</v>
      </c>
      <c r="X118" s="27">
        <v>0.0</v>
      </c>
      <c r="Y118" s="27">
        <v>0.0</v>
      </c>
      <c r="Z118" s="27">
        <v>0.0</v>
      </c>
      <c r="AA118" s="27">
        <v>0.0</v>
      </c>
      <c r="AB118" s="63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mergeCells count="2">
    <mergeCell ref="A2:C2"/>
    <mergeCell ref="D2:I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2023-06-24T06:30:34Z</dcterms:created>
  <dc:creator>Akash Srivastava</dc:creator>
</cp:coreProperties>
</file>