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backup\Data Analyst\Practice Excel\"/>
    </mc:Choice>
  </mc:AlternateContent>
  <xr:revisionPtr revIDLastSave="0" documentId="13_ncr:1_{E01D401E-567C-43E2-A83F-6C57911D57C3}" xr6:coauthVersionLast="47" xr6:coauthVersionMax="47" xr10:uidLastSave="{00000000-0000-0000-0000-000000000000}"/>
  <bookViews>
    <workbookView xWindow="-120" yWindow="-120" windowWidth="20730" windowHeight="11160" xr2:uid="{688340EB-32D1-4692-BE67-9D8B9E2C44CE}"/>
  </bookViews>
  <sheets>
    <sheet name="Summary" sheetId="4" r:id="rId1"/>
    <sheet name="Savings" sheetId="3" r:id="rId2"/>
    <sheet name="Expenses" sheetId="2" r:id="rId3"/>
    <sheet name="Income" sheetId="1" r:id="rId4"/>
  </sheets>
  <definedNames>
    <definedName name="_xlnm._FilterDatabase" localSheetId="2" hidden="1">Expenses!$B$6:$E$6</definedName>
    <definedName name="_xlnm._FilterDatabase" localSheetId="3" hidden="1">Income!$B$6:$E$6</definedName>
    <definedName name="_xlnm._FilterDatabase" localSheetId="1" hidden="1">Savings!$B$6:$E$6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2"/>
  <c r="E14" i="3"/>
  <c r="E10" i="4"/>
  <c r="E13" i="4"/>
  <c r="E7" i="4"/>
  <c r="E16" i="4" l="1"/>
  <c r="AA7" i="4"/>
  <c r="AA6" i="4" s="1"/>
</calcChain>
</file>

<file path=xl/sharedStrings.xml><?xml version="1.0" encoding="utf-8"?>
<sst xmlns="http://schemas.openxmlformats.org/spreadsheetml/2006/main" count="44" uniqueCount="34">
  <si>
    <r>
      <t xml:space="preserve">         </t>
    </r>
    <r>
      <rPr>
        <b/>
        <sz val="26"/>
        <color theme="0" tint="-0.14999847407452621"/>
        <rFont val="Calibri"/>
        <family val="2"/>
        <scheme val="minor"/>
      </rPr>
      <t>Personal Budget Tracker</t>
    </r>
  </si>
  <si>
    <t>Monthly Income :</t>
  </si>
  <si>
    <t>Date</t>
  </si>
  <si>
    <t>Amount</t>
  </si>
  <si>
    <t>Income Source</t>
  </si>
  <si>
    <t>S No</t>
  </si>
  <si>
    <t>Monthly Expenses :</t>
  </si>
  <si>
    <t>Expenses Source</t>
  </si>
  <si>
    <t>Income From Stocks</t>
  </si>
  <si>
    <t>Income From Shop Rent</t>
  </si>
  <si>
    <t>Salary</t>
  </si>
  <si>
    <t>Income From Interest</t>
  </si>
  <si>
    <t>Income From Other Works</t>
  </si>
  <si>
    <t xml:space="preserve">HOME LOAN  EMI </t>
  </si>
  <si>
    <t>Mobile Bill</t>
  </si>
  <si>
    <t>Electricity Bill</t>
  </si>
  <si>
    <t>Shopping</t>
  </si>
  <si>
    <t xml:space="preserve">Personal Loan EMI </t>
  </si>
  <si>
    <t xml:space="preserve">Grocery </t>
  </si>
  <si>
    <t>Monthly Savings :</t>
  </si>
  <si>
    <t>Savings Source</t>
  </si>
  <si>
    <t>Stocks</t>
  </si>
  <si>
    <t>SIP</t>
  </si>
  <si>
    <t>Bank Deposite</t>
  </si>
  <si>
    <t>LIC Mother</t>
  </si>
  <si>
    <t xml:space="preserve">LIC Self </t>
  </si>
  <si>
    <t>SUMMARY :</t>
  </si>
  <si>
    <t>Monthly Savings</t>
  </si>
  <si>
    <t>Cash Balance :</t>
  </si>
  <si>
    <t>Monthly Expense</t>
  </si>
  <si>
    <t>Percentage Of Income Spent:</t>
  </si>
  <si>
    <t>Savings</t>
  </si>
  <si>
    <t>Expenses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</si>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</sst>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0" tint="-0.1499984740745262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/>
    <xf numFmtId="0" fontId="5" fillId="0" borderId="0" xfId="0" applyFont="1"/>
    <xf numFmtId="15" fontId="5" fillId="0" borderId="0" xfId="0" applyNumberFormat="1" applyFont="1"/>
    <xf numFmtId="0" fontId="0" fillId="0" borderId="1" xfId="0" applyBorder="1"/>
    <xf numFmtId="164" fontId="0" fillId="0" borderId="0" xfId="0" applyNumberFormat="1"/>
    <xf numFmtId="164" fontId="6" fillId="0" borderId="0" xfId="0" applyNumberFormat="1" applyFont="1"/>
    <xf numFmtId="9" fontId="0" fillId="0" borderId="0" xfId="1" applyFont="1"/>
    <xf numFmtId="9" fontId="0" fillId="0" borderId="0" xfId="0" applyNumberFormat="1"/>
    <xf numFmtId="164" fontId="6" fillId="4" borderId="0" xfId="0" applyNumberFormat="1" applyFont="1" applyFill="1"/>
    <xf numFmtId="0" fontId="2" fillId="0" borderId="1" xfId="0" applyFont="1" applyBorder="1"/>
    <xf numFmtId="44" fontId="2" fillId="0" borderId="1" xfId="2" applyFont="1" applyBorder="1"/>
    <xf numFmtId="16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_ [$₹-4009]\ * #,##0.00_ ;_ [$₹-4009]\ * \-#,##0.00_ ;_ [$₹-4009]\ * "-"??_ ;_ @_ </c:formatCode>
                <c:ptCount val="1"/>
                <c:pt idx="0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1-4B15-BB2A-3200AD81C667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_ [$₹-4009]\ * #,##0.00_ ;_ [$₹-4009]\ * \-#,##0.00_ ;_ [$₹-4009]\ * "-"??_ ;_ @_ </c:formatCode>
                <c:ptCount val="1"/>
                <c:pt idx="0">
                  <c:v>26335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1-4B15-BB2A-3200AD81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40431"/>
        <c:axId val="2098738511"/>
      </c:barChart>
      <c:catAx>
        <c:axId val="2098740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8738511"/>
        <c:crosses val="autoZero"/>
        <c:auto val="1"/>
        <c:lblAlgn val="ctr"/>
        <c:lblOffset val="100"/>
        <c:noMultiLvlLbl val="0"/>
      </c:catAx>
      <c:valAx>
        <c:axId val="20987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986417322834642"/>
          <c:y val="0.88020778652668419"/>
          <c:w val="0.49291360454943145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9226914817466"/>
          <c:y val="3.6588650556611459E-2"/>
          <c:w val="0.69151524695776667"/>
          <c:h val="0.89630794684167892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2A-4251-ABE5-F831C02DE1D1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2A-4251-ABE5-F831C02DE1D1}"/>
              </c:ext>
            </c:extLst>
          </c:dPt>
          <c:dLbls>
            <c:delete val="1"/>
          </c:dLbls>
          <c:val>
            <c:numRef>
              <c:f>Summary!$AA$6:$AA$7</c:f>
              <c:numCache>
                <c:formatCode>0%</c:formatCode>
                <c:ptCount val="2"/>
                <c:pt idx="0">
                  <c:v>0.69377906976744186</c:v>
                </c:pt>
                <c:pt idx="1">
                  <c:v>0.30622093023255814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A-4251-ABE5-F831C02DE1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</xdr:row>
      <xdr:rowOff>123825</xdr:rowOff>
    </xdr:from>
    <xdr:to>
      <xdr:col>19</xdr:col>
      <xdr:colOff>409576</xdr:colOff>
      <xdr:row>1</xdr:row>
      <xdr:rowOff>428625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AF0FF0-3475-4BE6-85FF-B4BCB923B9C2}"/>
            </a:ext>
          </a:extLst>
        </xdr:cNvPr>
        <xdr:cNvSpPr/>
      </xdr:nvSpPr>
      <xdr:spPr>
        <a:xfrm>
          <a:off x="13306425" y="32385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SAVINGS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247650</xdr:colOff>
      <xdr:row>1</xdr:row>
      <xdr:rowOff>123825</xdr:rowOff>
    </xdr:from>
    <xdr:to>
      <xdr:col>17</xdr:col>
      <xdr:colOff>581026</xdr:colOff>
      <xdr:row>1</xdr:row>
      <xdr:rowOff>428625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4F09CD0-D37A-4C5F-ACB2-98EAD1D0F159}"/>
            </a:ext>
          </a:extLst>
        </xdr:cNvPr>
        <xdr:cNvSpPr/>
      </xdr:nvSpPr>
      <xdr:spPr>
        <a:xfrm>
          <a:off x="12258675" y="32385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EXPENCES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457200</xdr:colOff>
      <xdr:row>1</xdr:row>
      <xdr:rowOff>114300</xdr:rowOff>
    </xdr:from>
    <xdr:to>
      <xdr:col>16</xdr:col>
      <xdr:colOff>180976</xdr:colOff>
      <xdr:row>1</xdr:row>
      <xdr:rowOff>419100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F167391-B4D7-4205-B30A-6C649AB8F9EE}"/>
            </a:ext>
          </a:extLst>
        </xdr:cNvPr>
        <xdr:cNvSpPr/>
      </xdr:nvSpPr>
      <xdr:spPr>
        <a:xfrm>
          <a:off x="11249025" y="314325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INCOME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1</xdr:row>
      <xdr:rowOff>104775</xdr:rowOff>
    </xdr:from>
    <xdr:to>
      <xdr:col>14</xdr:col>
      <xdr:colOff>352426</xdr:colOff>
      <xdr:row>1</xdr:row>
      <xdr:rowOff>409575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3918E33-710B-409E-9D1E-683A997B65E4}"/>
            </a:ext>
          </a:extLst>
        </xdr:cNvPr>
        <xdr:cNvSpPr/>
      </xdr:nvSpPr>
      <xdr:spPr>
        <a:xfrm>
          <a:off x="10201275" y="304800"/>
          <a:ext cx="942976" cy="304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/>
            <a:t>  SUMMARY</a:t>
          </a:r>
          <a:endParaRPr lang="en-IN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486833</xdr:colOff>
      <xdr:row>4</xdr:row>
      <xdr:rowOff>57150</xdr:rowOff>
    </xdr:from>
    <xdr:to>
      <xdr:col>15</xdr:col>
      <xdr:colOff>148166</xdr:colOff>
      <xdr:row>17</xdr:row>
      <xdr:rowOff>112184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7F123-2F4B-7C0B-5604-9C663014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3968</xdr:colOff>
      <xdr:row>6</xdr:row>
      <xdr:rowOff>52916</xdr:rowOff>
    </xdr:from>
    <xdr:to>
      <xdr:col>3</xdr:col>
      <xdr:colOff>6614</xdr:colOff>
      <xdr:row>19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4B369-5C4E-F54E-6E11-E03EE03F3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0.36667</cdr:x>
      <cdr:y>0.40996</cdr:y>
    </cdr:from>
    <cdr:to>
      <cdr:x>0.61212</cdr:x>
      <cdr:y>0.59387</cdr:y>
    </cdr:to>
    <cdr:sp macro="" textlink="Summary!$AA$7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A9B4BAEE-8239-CB25-5BC5-0A81E135629C}"/>
            </a:ext>
          </a:extLst>
        </cdr:cNvPr>
        <cdr:cNvSpPr/>
      </cdr:nvSpPr>
      <cdr:spPr>
        <a:xfrm xmlns:a="http://schemas.openxmlformats.org/drawingml/2006/main">
          <a:off x="1280583" y="1132417"/>
          <a:ext cx="857250" cy="50800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CBAA1FC3-2D5C-49C1-A573-FCDC260CEBAB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31%</a:t>
          </a:fld>
          <a:endParaRPr lang="en-US" sz="2000" b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</xdr:row>
      <xdr:rowOff>123825</xdr:rowOff>
    </xdr:from>
    <xdr:to>
      <xdr:col>19</xdr:col>
      <xdr:colOff>409576</xdr:colOff>
      <xdr:row>1</xdr:row>
      <xdr:rowOff>428625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7D473-BB03-43C5-ACB4-6DD892C4C72B}"/>
            </a:ext>
          </a:extLst>
        </xdr:cNvPr>
        <xdr:cNvSpPr/>
      </xdr:nvSpPr>
      <xdr:spPr>
        <a:xfrm>
          <a:off x="13306425" y="323850"/>
          <a:ext cx="942976" cy="304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SAVINGS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247650</xdr:colOff>
      <xdr:row>1</xdr:row>
      <xdr:rowOff>123825</xdr:rowOff>
    </xdr:from>
    <xdr:to>
      <xdr:col>17</xdr:col>
      <xdr:colOff>581026</xdr:colOff>
      <xdr:row>1</xdr:row>
      <xdr:rowOff>428625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34F3F51-FDD8-4021-B334-023BAABF65A9}"/>
            </a:ext>
          </a:extLst>
        </xdr:cNvPr>
        <xdr:cNvSpPr/>
      </xdr:nvSpPr>
      <xdr:spPr>
        <a:xfrm>
          <a:off x="12258675" y="32385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EXPENCES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457200</xdr:colOff>
      <xdr:row>1</xdr:row>
      <xdr:rowOff>114300</xdr:rowOff>
    </xdr:from>
    <xdr:to>
      <xdr:col>16</xdr:col>
      <xdr:colOff>180976</xdr:colOff>
      <xdr:row>1</xdr:row>
      <xdr:rowOff>419100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C199145-78CF-4AAF-9A6A-522F4119BAD5}"/>
            </a:ext>
          </a:extLst>
        </xdr:cNvPr>
        <xdr:cNvSpPr/>
      </xdr:nvSpPr>
      <xdr:spPr>
        <a:xfrm>
          <a:off x="11249025" y="314325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INCOME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1</xdr:row>
      <xdr:rowOff>104775</xdr:rowOff>
    </xdr:from>
    <xdr:to>
      <xdr:col>14</xdr:col>
      <xdr:colOff>352426</xdr:colOff>
      <xdr:row>1</xdr:row>
      <xdr:rowOff>409575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7B93FD9-F3F0-4D46-BF78-EFF458287F05}"/>
            </a:ext>
          </a:extLst>
        </xdr:cNvPr>
        <xdr:cNvSpPr/>
      </xdr:nvSpPr>
      <xdr:spPr>
        <a:xfrm>
          <a:off x="10201275" y="30480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/>
            <a:t>  SUMMARY</a:t>
          </a:r>
          <a:endParaRPr lang="en-IN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</xdr:row>
      <xdr:rowOff>123825</xdr:rowOff>
    </xdr:from>
    <xdr:to>
      <xdr:col>19</xdr:col>
      <xdr:colOff>409576</xdr:colOff>
      <xdr:row>1</xdr:row>
      <xdr:rowOff>428625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EFF1C1F-A930-419F-8453-4674F7D412FC}"/>
            </a:ext>
          </a:extLst>
        </xdr:cNvPr>
        <xdr:cNvSpPr/>
      </xdr:nvSpPr>
      <xdr:spPr>
        <a:xfrm>
          <a:off x="13306425" y="32385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SAVINGS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247650</xdr:colOff>
      <xdr:row>1</xdr:row>
      <xdr:rowOff>123825</xdr:rowOff>
    </xdr:from>
    <xdr:to>
      <xdr:col>17</xdr:col>
      <xdr:colOff>581026</xdr:colOff>
      <xdr:row>1</xdr:row>
      <xdr:rowOff>428625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F43554A-167F-4ADF-BC58-9ACC168210DC}"/>
            </a:ext>
          </a:extLst>
        </xdr:cNvPr>
        <xdr:cNvSpPr/>
      </xdr:nvSpPr>
      <xdr:spPr>
        <a:xfrm>
          <a:off x="12258675" y="323850"/>
          <a:ext cx="942976" cy="304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EXPENCES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457200</xdr:colOff>
      <xdr:row>1</xdr:row>
      <xdr:rowOff>114300</xdr:rowOff>
    </xdr:from>
    <xdr:to>
      <xdr:col>16</xdr:col>
      <xdr:colOff>180976</xdr:colOff>
      <xdr:row>1</xdr:row>
      <xdr:rowOff>419100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6FAB3C3-DC61-45E7-8ACC-0ADE9237F0A7}"/>
            </a:ext>
          </a:extLst>
        </xdr:cNvPr>
        <xdr:cNvSpPr/>
      </xdr:nvSpPr>
      <xdr:spPr>
        <a:xfrm>
          <a:off x="11249025" y="314325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INCOME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1</xdr:row>
      <xdr:rowOff>104775</xdr:rowOff>
    </xdr:from>
    <xdr:to>
      <xdr:col>14</xdr:col>
      <xdr:colOff>352426</xdr:colOff>
      <xdr:row>1</xdr:row>
      <xdr:rowOff>409575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DDFC37D-0538-4314-B554-2C89A4419E65}"/>
            </a:ext>
          </a:extLst>
        </xdr:cNvPr>
        <xdr:cNvSpPr/>
      </xdr:nvSpPr>
      <xdr:spPr>
        <a:xfrm>
          <a:off x="10201275" y="30480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/>
            <a:t>  SUMMARY</a:t>
          </a:r>
          <a:endParaRPr lang="en-IN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</xdr:row>
      <xdr:rowOff>123825</xdr:rowOff>
    </xdr:from>
    <xdr:to>
      <xdr:col>19</xdr:col>
      <xdr:colOff>409576</xdr:colOff>
      <xdr:row>1</xdr:row>
      <xdr:rowOff>428625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5F6CCD8-989E-E288-819C-411D35F80CE3}"/>
            </a:ext>
          </a:extLst>
        </xdr:cNvPr>
        <xdr:cNvSpPr/>
      </xdr:nvSpPr>
      <xdr:spPr>
        <a:xfrm>
          <a:off x="11049000" y="32385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SAVINGS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247650</xdr:colOff>
      <xdr:row>1</xdr:row>
      <xdr:rowOff>123825</xdr:rowOff>
    </xdr:from>
    <xdr:to>
      <xdr:col>17</xdr:col>
      <xdr:colOff>581026</xdr:colOff>
      <xdr:row>1</xdr:row>
      <xdr:rowOff>428625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41021DE-3BB1-249B-C92C-1DDA7669C586}"/>
            </a:ext>
          </a:extLst>
        </xdr:cNvPr>
        <xdr:cNvSpPr/>
      </xdr:nvSpPr>
      <xdr:spPr>
        <a:xfrm>
          <a:off x="10001250" y="32385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EXPENCES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457200</xdr:colOff>
      <xdr:row>1</xdr:row>
      <xdr:rowOff>114300</xdr:rowOff>
    </xdr:from>
    <xdr:to>
      <xdr:col>16</xdr:col>
      <xdr:colOff>180976</xdr:colOff>
      <xdr:row>1</xdr:row>
      <xdr:rowOff>419100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DBD988A-C83C-3831-278B-60225C9792C2}"/>
            </a:ext>
          </a:extLst>
        </xdr:cNvPr>
        <xdr:cNvSpPr/>
      </xdr:nvSpPr>
      <xdr:spPr>
        <a:xfrm>
          <a:off x="8991600" y="314325"/>
          <a:ext cx="942976" cy="304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</a:t>
          </a:r>
          <a:r>
            <a:rPr lang="en-IN" sz="10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INCOME</a:t>
          </a:r>
          <a:endParaRPr lang="en-I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1</xdr:row>
      <xdr:rowOff>104775</xdr:rowOff>
    </xdr:from>
    <xdr:to>
      <xdr:col>14</xdr:col>
      <xdr:colOff>352426</xdr:colOff>
      <xdr:row>1</xdr:row>
      <xdr:rowOff>409575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E003BA4-5257-546A-9637-FF6B35A4B9F9}"/>
            </a:ext>
          </a:extLst>
        </xdr:cNvPr>
        <xdr:cNvSpPr/>
      </xdr:nvSpPr>
      <xdr:spPr>
        <a:xfrm>
          <a:off x="7943850" y="304800"/>
          <a:ext cx="942976" cy="3048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/>
            <a:t>  SUMMARY</a:t>
          </a:r>
          <a:endParaRPr lang="en-IN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47B0-98F6-42CA-8840-2EFD01122BE5}">
  <dimension ref="A1:AA18"/>
  <sheetViews>
    <sheetView showGridLines="0" tabSelected="1" zoomScale="80" zoomScaleNormal="80" workbookViewId="0">
      <selection activeCell="A2" sqref="A2:Z2"/>
    </sheetView>
  </sheetViews>
  <sheetFormatPr defaultRowHeight="15" x14ac:dyDescent="0.25"/>
  <cols>
    <col min="3" max="3" width="43" customWidth="1"/>
    <col min="5" max="5" width="21.28515625" customWidth="1"/>
  </cols>
  <sheetData>
    <row r="1" spans="1:27" ht="15.75" customHeight="1" x14ac:dyDescent="0.25"/>
    <row r="2" spans="1:27" ht="43.5" customHeight="1" x14ac:dyDescent="0.5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4" spans="1:27" x14ac:dyDescent="0.25">
      <c r="B4" s="18" t="s">
        <v>30</v>
      </c>
      <c r="C4" s="18"/>
      <c r="E4" s="18" t="s">
        <v>26</v>
      </c>
      <c r="F4" s="18"/>
    </row>
    <row r="6" spans="1:27" x14ac:dyDescent="0.25">
      <c r="B6" s="1"/>
      <c r="C6" s="2"/>
      <c r="D6" s="1"/>
      <c r="E6" s="15" t="s">
        <v>1</v>
      </c>
      <c r="F6" s="15"/>
      <c r="G6" s="6"/>
      <c r="AA6" s="10">
        <f>1-AA7</f>
        <v>0.69377906976744186</v>
      </c>
    </row>
    <row r="7" spans="1:27" ht="18.75" x14ac:dyDescent="0.3">
      <c r="E7" s="8">
        <f>SUM(Income!E7:E11)</f>
        <v>86000</v>
      </c>
      <c r="AA7" s="9">
        <f>E10/E7</f>
        <v>0.30622093023255814</v>
      </c>
    </row>
    <row r="8" spans="1:27" x14ac:dyDescent="0.25">
      <c r="C8" s="7"/>
      <c r="AA8" s="9"/>
    </row>
    <row r="9" spans="1:27" x14ac:dyDescent="0.25">
      <c r="E9" s="15" t="s">
        <v>29</v>
      </c>
      <c r="F9" s="15"/>
      <c r="G9" s="6"/>
    </row>
    <row r="10" spans="1:27" ht="18.75" x14ac:dyDescent="0.3">
      <c r="E10" s="8">
        <f>SUM(Expenses!E7:E12)</f>
        <v>26335</v>
      </c>
    </row>
    <row r="12" spans="1:27" x14ac:dyDescent="0.25">
      <c r="E12" s="15" t="s">
        <v>27</v>
      </c>
      <c r="F12" s="15"/>
      <c r="G12" s="6"/>
    </row>
    <row r="13" spans="1:27" ht="18.75" x14ac:dyDescent="0.3">
      <c r="E13" s="8">
        <f>SUM(Savings!E7:E11)</f>
        <v>10500</v>
      </c>
    </row>
    <row r="15" spans="1:27" x14ac:dyDescent="0.25">
      <c r="E15" s="15" t="s">
        <v>28</v>
      </c>
      <c r="F15" s="15"/>
      <c r="G15" s="6"/>
    </row>
    <row r="16" spans="1:27" ht="18.75" x14ac:dyDescent="0.3">
      <c r="E16" s="11">
        <f>E7-E10-E13</f>
        <v>49165</v>
      </c>
    </row>
    <row r="18" spans="5:5" x14ac:dyDescent="0.25">
      <c r="E18" s="7"/>
    </row>
  </sheetData>
  <mergeCells count="7">
    <mergeCell ref="E15:F15"/>
    <mergeCell ref="E9:F9"/>
    <mergeCell ref="A2:Z2"/>
    <mergeCell ref="B4:C4"/>
    <mergeCell ref="E4:F4"/>
    <mergeCell ref="E12:F12"/>
    <mergeCell ref="E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B58C-454A-455B-B16A-0C955E776995}">
  <dimension ref="A1:Z14"/>
  <sheetViews>
    <sheetView zoomScale="90" zoomScaleNormal="90" workbookViewId="0">
      <selection activeCell="E18" sqref="E17:E18"/>
    </sheetView>
  </sheetViews>
  <sheetFormatPr defaultRowHeight="15" x14ac:dyDescent="0.25"/>
  <cols>
    <col min="3" max="3" width="43" customWidth="1"/>
    <col min="4" max="4" width="13.85546875" customWidth="1"/>
    <col min="5" max="5" width="14.5703125" customWidth="1"/>
    <col min="9" max="9" width="3.5703125" customWidth="1"/>
    <col min="10" max="10" width="3.42578125" customWidth="1"/>
    <col min="11" max="11" width="3.28515625" customWidth="1"/>
  </cols>
  <sheetData>
    <row r="1" spans="1:26" ht="15.75" customHeight="1" x14ac:dyDescent="0.25"/>
    <row r="2" spans="1:26" ht="43.5" customHeight="1" x14ac:dyDescent="0.5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4" spans="1:26" x14ac:dyDescent="0.25">
      <c r="B4" s="18" t="s">
        <v>19</v>
      </c>
      <c r="C4" s="18"/>
    </row>
    <row r="6" spans="1:26" x14ac:dyDescent="0.25">
      <c r="B6" s="1" t="s">
        <v>5</v>
      </c>
      <c r="C6" s="2" t="s">
        <v>20</v>
      </c>
      <c r="D6" s="1" t="s">
        <v>2</v>
      </c>
      <c r="E6" s="1" t="s">
        <v>3</v>
      </c>
    </row>
    <row r="7" spans="1:26" x14ac:dyDescent="0.25">
      <c r="B7" s="4">
        <v>1</v>
      </c>
      <c r="C7" s="4" t="s">
        <v>21</v>
      </c>
      <c r="D7" s="5">
        <v>45571</v>
      </c>
      <c r="E7" s="4">
        <v>1000</v>
      </c>
    </row>
    <row r="8" spans="1:26" x14ac:dyDescent="0.25">
      <c r="B8" s="4">
        <v>2</v>
      </c>
      <c r="C8" s="4" t="s">
        <v>22</v>
      </c>
      <c r="D8" s="5">
        <v>45573</v>
      </c>
      <c r="E8" s="4">
        <v>1000</v>
      </c>
    </row>
    <row r="9" spans="1:26" x14ac:dyDescent="0.25">
      <c r="B9" s="4">
        <v>3</v>
      </c>
      <c r="C9" s="4" t="s">
        <v>23</v>
      </c>
      <c r="D9" s="5">
        <v>45573</v>
      </c>
      <c r="E9" s="4">
        <v>3000</v>
      </c>
    </row>
    <row r="10" spans="1:26" x14ac:dyDescent="0.25">
      <c r="B10" s="4">
        <v>4</v>
      </c>
      <c r="C10" s="4" t="s">
        <v>24</v>
      </c>
      <c r="D10" s="5">
        <v>45573</v>
      </c>
      <c r="E10" s="4">
        <v>2500</v>
      </c>
    </row>
    <row r="11" spans="1:26" x14ac:dyDescent="0.25">
      <c r="B11" s="4">
        <v>5</v>
      </c>
      <c r="C11" s="4" t="s">
        <v>25</v>
      </c>
      <c r="D11" s="5">
        <v>45573</v>
      </c>
      <c r="E11" s="4">
        <v>3000</v>
      </c>
    </row>
    <row r="14" spans="1:26" x14ac:dyDescent="0.25">
      <c r="D14" s="12" t="s">
        <v>31</v>
      </c>
      <c r="E14" s="14">
        <f>SUM(E7:E11)</f>
        <v>10500</v>
      </c>
    </row>
  </sheetData>
  <autoFilter ref="B6:E6" xr:uid="{E7CAB58C-454A-455B-B16A-0C955E776995}"/>
  <mergeCells count="2">
    <mergeCell ref="A2:Z2"/>
    <mergeCell ref="B4:C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B22D-F946-441A-97AB-A590DD5883DB}">
  <dimension ref="A1:Z15"/>
  <sheetViews>
    <sheetView zoomScale="90" zoomScaleNormal="90" workbookViewId="0">
      <selection activeCell="E17" sqref="E17"/>
    </sheetView>
  </sheetViews>
  <sheetFormatPr defaultRowHeight="15" x14ac:dyDescent="0.25"/>
  <cols>
    <col min="3" max="3" width="43" customWidth="1"/>
    <col min="4" max="4" width="13.85546875" customWidth="1"/>
    <col min="5" max="5" width="14.5703125" customWidth="1"/>
    <col min="9" max="9" width="3.5703125" customWidth="1"/>
    <col min="10" max="10" width="3.42578125" customWidth="1"/>
    <col min="11" max="11" width="3.28515625" customWidth="1"/>
  </cols>
  <sheetData>
    <row r="1" spans="1:26" ht="15.75" customHeight="1" x14ac:dyDescent="0.25"/>
    <row r="2" spans="1:26" ht="43.5" customHeight="1" x14ac:dyDescent="0.5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4" spans="1:26" x14ac:dyDescent="0.25">
      <c r="B4" s="18" t="s">
        <v>6</v>
      </c>
      <c r="C4" s="18"/>
    </row>
    <row r="6" spans="1:26" x14ac:dyDescent="0.25">
      <c r="B6" s="1" t="s">
        <v>5</v>
      </c>
      <c r="C6" s="2" t="s">
        <v>7</v>
      </c>
      <c r="D6" s="1" t="s">
        <v>2</v>
      </c>
      <c r="E6" s="1" t="s">
        <v>3</v>
      </c>
    </row>
    <row r="7" spans="1:26" x14ac:dyDescent="0.25">
      <c r="B7" s="4">
        <v>1</v>
      </c>
      <c r="C7" s="4" t="s">
        <v>14</v>
      </c>
      <c r="D7" s="5">
        <v>45571</v>
      </c>
      <c r="E7" s="4">
        <v>650</v>
      </c>
    </row>
    <row r="8" spans="1:26" x14ac:dyDescent="0.25">
      <c r="B8" s="4">
        <v>2</v>
      </c>
      <c r="C8" s="4" t="s">
        <v>15</v>
      </c>
      <c r="D8" s="5">
        <v>45571</v>
      </c>
      <c r="E8" s="4">
        <v>800</v>
      </c>
    </row>
    <row r="9" spans="1:26" x14ac:dyDescent="0.25">
      <c r="B9" s="4">
        <v>3</v>
      </c>
      <c r="C9" s="4" t="s">
        <v>16</v>
      </c>
      <c r="D9" s="5">
        <v>45571</v>
      </c>
      <c r="E9" s="4">
        <v>3500</v>
      </c>
    </row>
    <row r="10" spans="1:26" x14ac:dyDescent="0.25">
      <c r="B10" s="4">
        <v>4</v>
      </c>
      <c r="C10" s="1" t="s">
        <v>17</v>
      </c>
      <c r="D10" s="5">
        <v>45572</v>
      </c>
      <c r="E10" s="4">
        <v>3785</v>
      </c>
    </row>
    <row r="11" spans="1:26" x14ac:dyDescent="0.25">
      <c r="B11" s="4">
        <v>5</v>
      </c>
      <c r="C11" s="4" t="s">
        <v>18</v>
      </c>
      <c r="D11" s="5">
        <v>45572</v>
      </c>
      <c r="E11" s="4">
        <v>5600</v>
      </c>
    </row>
    <row r="12" spans="1:26" x14ac:dyDescent="0.25">
      <c r="B12" s="4">
        <v>6</v>
      </c>
      <c r="C12" s="4" t="s">
        <v>13</v>
      </c>
      <c r="D12" s="5">
        <v>45575</v>
      </c>
      <c r="E12" s="4">
        <v>12000</v>
      </c>
    </row>
    <row r="15" spans="1:26" x14ac:dyDescent="0.25">
      <c r="D15" s="12" t="s">
        <v>32</v>
      </c>
      <c r="E15" s="13">
        <f>SUM(E7:E12)</f>
        <v>26335</v>
      </c>
    </row>
  </sheetData>
  <autoFilter ref="B6:E6" xr:uid="{D431B22D-F946-441A-97AB-A590DD5883DB}">
    <sortState xmlns:xlrd2="http://schemas.microsoft.com/office/spreadsheetml/2017/richdata2" ref="B7:E12">
      <sortCondition ref="D6"/>
    </sortState>
  </autoFilter>
  <mergeCells count="2">
    <mergeCell ref="A2:Z2"/>
    <mergeCell ref="B4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4813-CB3D-483C-A611-02B2003265D0}">
  <dimension ref="A1:Z14"/>
  <sheetViews>
    <sheetView zoomScale="90" zoomScaleNormal="90" workbookViewId="0">
      <selection activeCell="E14" sqref="E14"/>
    </sheetView>
  </sheetViews>
  <sheetFormatPr defaultRowHeight="15" x14ac:dyDescent="0.25"/>
  <cols>
    <col min="3" max="3" width="43" customWidth="1"/>
    <col min="4" max="4" width="13.85546875" customWidth="1"/>
    <col min="5" max="5" width="14.5703125" customWidth="1"/>
    <col min="9" max="9" width="3.5703125" customWidth="1"/>
    <col min="10" max="10" width="3.42578125" customWidth="1"/>
    <col min="11" max="11" width="3.28515625" customWidth="1"/>
  </cols>
  <sheetData>
    <row r="1" spans="1:26" ht="15.75" customHeight="1" x14ac:dyDescent="0.25"/>
    <row r="2" spans="1:26" ht="43.5" customHeight="1" x14ac:dyDescent="0.5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4" spans="1:26" x14ac:dyDescent="0.25">
      <c r="B4" s="19" t="s">
        <v>1</v>
      </c>
      <c r="C4" s="19"/>
    </row>
    <row r="6" spans="1:26" x14ac:dyDescent="0.25">
      <c r="B6" s="1" t="s">
        <v>5</v>
      </c>
      <c r="C6" s="2" t="s">
        <v>4</v>
      </c>
      <c r="D6" s="1" t="s">
        <v>2</v>
      </c>
      <c r="E6" s="1" t="s">
        <v>3</v>
      </c>
    </row>
    <row r="7" spans="1:26" x14ac:dyDescent="0.25">
      <c r="B7" s="1">
        <v>1</v>
      </c>
      <c r="C7" s="1" t="s">
        <v>8</v>
      </c>
      <c r="D7" s="3">
        <v>45566</v>
      </c>
      <c r="E7" s="1">
        <v>10000</v>
      </c>
    </row>
    <row r="8" spans="1:26" x14ac:dyDescent="0.25">
      <c r="B8" s="1">
        <v>2</v>
      </c>
      <c r="C8" s="1" t="s">
        <v>9</v>
      </c>
      <c r="D8" s="3">
        <v>45569</v>
      </c>
      <c r="E8" s="1">
        <v>20000</v>
      </c>
    </row>
    <row r="9" spans="1:26" x14ac:dyDescent="0.25">
      <c r="B9" s="1">
        <v>3</v>
      </c>
      <c r="C9" s="1" t="s">
        <v>10</v>
      </c>
      <c r="D9" s="3">
        <v>45569</v>
      </c>
      <c r="E9" s="1">
        <v>30000</v>
      </c>
    </row>
    <row r="10" spans="1:26" x14ac:dyDescent="0.25">
      <c r="B10" s="1">
        <v>4</v>
      </c>
      <c r="C10" s="1" t="s">
        <v>11</v>
      </c>
      <c r="D10" s="3">
        <v>45570</v>
      </c>
      <c r="E10" s="1">
        <v>11000</v>
      </c>
    </row>
    <row r="11" spans="1:26" x14ac:dyDescent="0.25">
      <c r="B11" s="1">
        <v>5</v>
      </c>
      <c r="C11" s="1" t="s">
        <v>12</v>
      </c>
      <c r="D11" s="3">
        <v>45575</v>
      </c>
      <c r="E11" s="1">
        <v>15000</v>
      </c>
    </row>
    <row r="14" spans="1:26" x14ac:dyDescent="0.25">
      <c r="D14" s="12" t="s">
        <v>33</v>
      </c>
      <c r="E14" s="13">
        <f>SUM(E7:E11)</f>
        <v>86000</v>
      </c>
    </row>
  </sheetData>
  <autoFilter ref="B6:E6" xr:uid="{6C4F4813-CB3D-483C-A611-02B2003265D0}"/>
  <sortState xmlns:xlrd2="http://schemas.microsoft.com/office/spreadsheetml/2017/richdata2" ref="B7:E11">
    <sortCondition ref="B6:B11"/>
  </sortState>
  <mergeCells count="2">
    <mergeCell ref="A2:Z2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2024-10-23T05:41:53Z</dcterms:created>
  <dcterms:modified xsi:type="dcterms:W3CDTF">2024-10-24T07:00:40Z</dcterms:modified>
</cp:coreProperties>
</file>