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Sheet2" sheetId="2" r:id="rId1"/>
    <sheet name="Sheet1" sheetId="1" r:id="rId2"/>
  </sheets>
  <calcPr calcId="144525"/>
</workbook>
</file>

<file path=xl/comments1.xml><?xml version="1.0" encoding="utf-8"?>
<comments xmlns="http://schemas.openxmlformats.org/spreadsheetml/2006/main">
  <authors>
    <author/>
  </authors>
  <commentList>
    <comment ref="A48" authorId="0">
      <text>
        <r>
          <rPr>
            <sz val="10"/>
            <rFont val="Calibri"/>
            <scheme val="minor"/>
            <charset val="0"/>
          </rPr>
          <t>RD0 is referred to as the power-up timer, in seconds.
The purpose of this timer is to provide protection
against power system fluctuations. The purpose of
this timer is to delay the start of a motor for a period of
time after good power returns. Each motor in a multimotor environment should have this set to different
values to allow each motor to start at different times
after power returns to normal to avoid overloading the
power system. This ensures that no two motors will be
drawing startup current levels at the same time. This
timer is initiated when acceptable power is applied to
the L1, L2, L3 terminals, and will also be reloaded if
the incoming power does not meet the LV, HV, or VUB
settings when the motor is not running. When power
returns to within these settings, the RD0 timer will
count down and close the relay. If RD0 timer is set to
0, this timer will be disabled.</t>
        </r>
      </text>
    </comment>
    <comment ref="A50" authorId="0">
      <text>
        <r>
          <rPr>
            <sz val="10"/>
            <rFont val="Calibri"/>
            <scheme val="minor"/>
            <charset val="0"/>
          </rPr>
          <t>RD1 is referred to as the rapid-cycle timer, in seconds.
The purpose of this timer is to provide protection
against short cycling of the controls between motor
starts. This timer is initiated after the motor has been
stopped by breaking the control power. At this time
the control relay is opened and the output relay will
energize (the NO will close) as soon as RD1 timer
expires. If RD1 is set to zero this delay will be disabled.</t>
        </r>
      </text>
    </comment>
    <comment ref="A52" authorId="0">
      <text>
        <r>
          <rPr>
            <sz val="10"/>
            <rFont val="Calibri"/>
            <scheme val="minor"/>
            <charset val="0"/>
          </rPr>
          <t>RD3 is referred to as the underload restart timer, in
seconds. RD3 is used to restart the motor after an
operating motor trips due to UC or LKW. An example
of the use of this timer is to set it to the period of time
required for a well to recover. This setting varies widely
by application and there is no typical setting.</t>
        </r>
      </text>
    </comment>
  </commentList>
</comments>
</file>

<file path=xl/sharedStrings.xml><?xml version="1.0" encoding="utf-8"?>
<sst xmlns="http://schemas.openxmlformats.org/spreadsheetml/2006/main" count="110" uniqueCount="47">
  <si>
    <t>Value in hex</t>
  </si>
  <si>
    <t>Enable/Disable</t>
  </si>
  <si>
    <t>Auto reset</t>
  </si>
  <si>
    <t>Trip relay 1</t>
  </si>
  <si>
    <t>Alarm relay 2</t>
  </si>
  <si>
    <t>trip setting</t>
  </si>
  <si>
    <t>Alarm delay</t>
  </si>
  <si>
    <t>trip delay</t>
  </si>
  <si>
    <t>start bit pos</t>
  </si>
  <si>
    <t>No of bit</t>
  </si>
  <si>
    <t>range value(in dec)</t>
  </si>
  <si>
    <t>0-1</t>
  </si>
  <si>
    <t>0-3</t>
  </si>
  <si>
    <t>0-1023</t>
  </si>
  <si>
    <t>0-127</t>
  </si>
  <si>
    <t>0-255</t>
  </si>
  <si>
    <t>default value(in dec)</t>
  </si>
  <si>
    <t>equivalent value  as per shift position(in dec)</t>
  </si>
  <si>
    <t>equivalent value  as per shift position(in hex)</t>
  </si>
  <si>
    <t>parameter</t>
  </si>
  <si>
    <t>value in hex</t>
  </si>
  <si>
    <t>Under Voltage</t>
  </si>
  <si>
    <t>default val</t>
  </si>
  <si>
    <t xml:space="preserve"> value  as per shift position</t>
  </si>
  <si>
    <t>Over Voltage</t>
  </si>
  <si>
    <t>Phase failure</t>
  </si>
  <si>
    <t>Unbalance</t>
  </si>
  <si>
    <t>Phase Reversal</t>
  </si>
  <si>
    <t xml:space="preserve">Under current </t>
  </si>
  <si>
    <t>Over current</t>
  </si>
  <si>
    <t>Inverse time Overload</t>
  </si>
  <si>
    <t>Current Unbalance</t>
  </si>
  <si>
    <t>Rotor Jam/ Stall</t>
  </si>
  <si>
    <t>Prolonged start</t>
  </si>
  <si>
    <t>Phase reversal</t>
  </si>
  <si>
    <t>Under Power</t>
  </si>
  <si>
    <t>Over power</t>
  </si>
  <si>
    <t>Ground fault (ELR)</t>
  </si>
  <si>
    <t>PTC Over temp</t>
  </si>
  <si>
    <t xml:space="preserve">Earth fault </t>
  </si>
  <si>
    <t>Contactor Failure</t>
  </si>
  <si>
    <t>Power-up timer</t>
  </si>
  <si>
    <t>Rapid-cycle timer</t>
  </si>
  <si>
    <t>Underload restart timer</t>
  </si>
  <si>
    <t>default value</t>
  </si>
  <si>
    <t>value in decimal</t>
  </si>
  <si>
    <t>value euivalent to shift position</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</si>
</sst>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5">
    <font>
      <sz val="11"/>
      <color theme="1"/>
      <name val="Calibri"/>
      <charset val="134"/>
      <scheme val="minor"/>
    </font>
    <font>
      <b/>
      <sz val="14"/>
      <color theme="1"/>
      <name val="Calibri"/>
      <charset val="134"/>
      <scheme val="minor"/>
    </font>
    <font>
      <b/>
      <sz val="11"/>
      <color theme="1"/>
      <name val="Calibri"/>
      <charset val="134"/>
      <scheme val="minor"/>
    </font>
    <font>
      <sz val="10"/>
      <color indexed="8"/>
      <name val="Arial"/>
      <charset val="134"/>
    </font>
    <font>
      <sz val="11"/>
      <color rgb="FF9C6500"/>
      <name val="Calibri"/>
      <charset val="0"/>
      <scheme val="minor"/>
    </font>
    <font>
      <sz val="11"/>
      <color theme="1"/>
      <name val="Calibri"/>
      <charset val="0"/>
      <scheme val="minor"/>
    </font>
    <font>
      <sz val="11"/>
      <color theme="1"/>
      <name val="Calibri"/>
      <charset val="134"/>
      <scheme val="minor"/>
    </font>
    <font>
      <b/>
      <sz val="11"/>
      <color theme="3"/>
      <name val="Calibri"/>
      <charset val="134"/>
      <scheme val="minor"/>
    </font>
    <font>
      <u/>
      <sz val="11"/>
      <color rgb="FF800080"/>
      <name val="Calibri"/>
      <charset val="0"/>
      <scheme val="minor"/>
    </font>
    <font>
      <sz val="11"/>
      <color theme="0"/>
      <name val="Calibri"/>
      <charset val="0"/>
      <scheme val="minor"/>
    </font>
    <font>
      <sz val="11"/>
      <color rgb="FF006100"/>
      <name val="Calibri"/>
      <charset val="0"/>
      <scheme val="minor"/>
    </font>
    <font>
      <u/>
      <sz val="11"/>
      <color rgb="FF0000FF"/>
      <name val="Calibri"/>
      <charset val="0"/>
      <scheme val="minor"/>
    </font>
    <font>
      <b/>
      <sz val="11"/>
      <color rgb="FF3F3F3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sz val="11"/>
      <color rgb="FF9C0006"/>
      <name val="Calibri"/>
      <charset val="0"/>
      <scheme val="minor"/>
    </font>
    <font>
      <sz val="10"/>
      <name val="Calibri"/>
      <charset val="0"/>
      <scheme val="minor"/>
    </font>
  </fonts>
  <fills count="34">
    <fill>
      <patternFill patternType="none"/>
    </fill>
    <fill>
      <patternFill patternType="gray125"/>
    </fill>
    <fill>
      <patternFill patternType="solid">
        <fgColor theme="2" tint="-0.0999786370433668"/>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C6EF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7"/>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5" fillId="4" borderId="0" applyNumberFormat="0" applyBorder="0" applyAlignment="0" applyProtection="0">
      <alignment vertical="center"/>
    </xf>
    <xf numFmtId="177" fontId="6" fillId="0" borderId="0" applyFont="0" applyFill="0" applyBorder="0" applyAlignment="0" applyProtection="0">
      <alignment vertical="center"/>
    </xf>
    <xf numFmtId="176"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1" fillId="0" borderId="0" applyNumberFormat="0" applyFill="0" applyBorder="0" applyAlignment="0" applyProtection="0">
      <alignment vertical="center"/>
    </xf>
    <xf numFmtId="0" fontId="9" fillId="12" borderId="0" applyNumberFormat="0" applyBorder="0" applyAlignment="0" applyProtection="0">
      <alignment vertical="center"/>
    </xf>
    <xf numFmtId="0" fontId="8" fillId="0" borderId="0" applyNumberFormat="0" applyFill="0" applyBorder="0" applyAlignment="0" applyProtection="0">
      <alignment vertical="center"/>
    </xf>
    <xf numFmtId="0" fontId="13" fillId="14" borderId="4" applyNumberFormat="0" applyAlignment="0" applyProtection="0">
      <alignment vertical="center"/>
    </xf>
    <xf numFmtId="0" fontId="14" fillId="0" borderId="5" applyNumberFormat="0" applyFill="0" applyAlignment="0" applyProtection="0">
      <alignment vertical="center"/>
    </xf>
    <xf numFmtId="0" fontId="6" fillId="15" borderId="6" applyNumberFormat="0" applyFont="0" applyAlignment="0" applyProtection="0">
      <alignment vertical="center"/>
    </xf>
    <xf numFmtId="0" fontId="5" fillId="11" borderId="0" applyNumberFormat="0" applyBorder="0" applyAlignment="0" applyProtection="0">
      <alignment vertical="center"/>
    </xf>
    <xf numFmtId="0" fontId="15" fillId="0" borderId="0" applyNumberFormat="0" applyFill="0" applyBorder="0" applyAlignment="0" applyProtection="0">
      <alignment vertical="center"/>
    </xf>
    <xf numFmtId="0" fontId="5" fillId="7"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7" fillId="0" borderId="2" applyNumberFormat="0" applyFill="0" applyAlignment="0" applyProtection="0">
      <alignment vertical="center"/>
    </xf>
    <xf numFmtId="0" fontId="7" fillId="0" borderId="0" applyNumberFormat="0" applyFill="0" applyBorder="0" applyAlignment="0" applyProtection="0">
      <alignment vertical="center"/>
    </xf>
    <xf numFmtId="0" fontId="19" fillId="21" borderId="7" applyNumberFormat="0" applyAlignment="0" applyProtection="0">
      <alignment vertical="center"/>
    </xf>
    <xf numFmtId="0" fontId="9" fillId="25" borderId="0" applyNumberFormat="0" applyBorder="0" applyAlignment="0" applyProtection="0">
      <alignment vertical="center"/>
    </xf>
    <xf numFmtId="0" fontId="10" fillId="9" borderId="0" applyNumberFormat="0" applyBorder="0" applyAlignment="0" applyProtection="0">
      <alignment vertical="center"/>
    </xf>
    <xf numFmtId="0" fontId="12" fillId="13" borderId="3" applyNumberFormat="0" applyAlignment="0" applyProtection="0">
      <alignment vertical="center"/>
    </xf>
    <xf numFmtId="0" fontId="5" fillId="26" borderId="0" applyNumberFormat="0" applyBorder="0" applyAlignment="0" applyProtection="0">
      <alignment vertical="center"/>
    </xf>
    <xf numFmtId="0" fontId="20" fillId="13" borderId="7" applyNumberFormat="0" applyAlignment="0" applyProtection="0">
      <alignment vertical="center"/>
    </xf>
    <xf numFmtId="0" fontId="22" fillId="0" borderId="9" applyNumberFormat="0" applyFill="0" applyAlignment="0" applyProtection="0">
      <alignment vertical="center"/>
    </xf>
    <xf numFmtId="0" fontId="21" fillId="0" borderId="8" applyNumberFormat="0" applyFill="0" applyAlignment="0" applyProtection="0">
      <alignment vertical="center"/>
    </xf>
    <xf numFmtId="0" fontId="23" fillId="27" borderId="0" applyNumberFormat="0" applyBorder="0" applyAlignment="0" applyProtection="0">
      <alignment vertical="center"/>
    </xf>
    <xf numFmtId="0" fontId="4" fillId="3" borderId="0" applyNumberFormat="0" applyBorder="0" applyAlignment="0" applyProtection="0">
      <alignment vertical="center"/>
    </xf>
    <xf numFmtId="0" fontId="9" fillId="8" borderId="0" applyNumberFormat="0" applyBorder="0" applyAlignment="0" applyProtection="0">
      <alignment vertical="center"/>
    </xf>
    <xf numFmtId="0" fontId="5" fillId="10" borderId="0" applyNumberFormat="0" applyBorder="0" applyAlignment="0" applyProtection="0">
      <alignment vertical="center"/>
    </xf>
    <xf numFmtId="0" fontId="9" fillId="17" borderId="0" applyNumberFormat="0" applyBorder="0" applyAlignment="0" applyProtection="0">
      <alignment vertical="center"/>
    </xf>
    <xf numFmtId="0" fontId="9" fillId="24" borderId="0" applyNumberFormat="0" applyBorder="0" applyAlignment="0" applyProtection="0">
      <alignment vertical="center"/>
    </xf>
    <xf numFmtId="0" fontId="5" fillId="28" borderId="0" applyNumberFormat="0" applyBorder="0" applyAlignment="0" applyProtection="0">
      <alignment vertical="center"/>
    </xf>
    <xf numFmtId="0" fontId="5" fillId="6" borderId="0" applyNumberFormat="0" applyBorder="0" applyAlignment="0" applyProtection="0">
      <alignment vertical="center"/>
    </xf>
    <xf numFmtId="0" fontId="9" fillId="20" borderId="0" applyNumberFormat="0" applyBorder="0" applyAlignment="0" applyProtection="0">
      <alignment vertical="center"/>
    </xf>
    <xf numFmtId="0" fontId="9" fillId="19" borderId="0" applyNumberFormat="0" applyBorder="0" applyAlignment="0" applyProtection="0">
      <alignment vertical="center"/>
    </xf>
    <xf numFmtId="0" fontId="5" fillId="16" borderId="0" applyNumberFormat="0" applyBorder="0" applyAlignment="0" applyProtection="0">
      <alignment vertical="center"/>
    </xf>
    <xf numFmtId="0" fontId="9" fillId="32" borderId="0" applyNumberFormat="0" applyBorder="0" applyAlignment="0" applyProtection="0">
      <alignment vertical="center"/>
    </xf>
    <xf numFmtId="0" fontId="5" fillId="33" borderId="0" applyNumberFormat="0" applyBorder="0" applyAlignment="0" applyProtection="0">
      <alignment vertical="center"/>
    </xf>
    <xf numFmtId="0" fontId="5" fillId="5" borderId="0" applyNumberFormat="0" applyBorder="0" applyAlignment="0" applyProtection="0">
      <alignment vertical="center"/>
    </xf>
    <xf numFmtId="0" fontId="9" fillId="18" borderId="0" applyNumberFormat="0" applyBorder="0" applyAlignment="0" applyProtection="0">
      <alignment vertical="center"/>
    </xf>
    <xf numFmtId="0" fontId="5" fillId="23" borderId="0" applyNumberFormat="0" applyBorder="0" applyAlignment="0" applyProtection="0">
      <alignment vertical="center"/>
    </xf>
    <xf numFmtId="0" fontId="9" fillId="31" borderId="0" applyNumberFormat="0" applyBorder="0" applyAlignment="0" applyProtection="0">
      <alignment vertical="center"/>
    </xf>
    <xf numFmtId="0" fontId="9" fillId="30" borderId="0" applyNumberFormat="0" applyBorder="0" applyAlignment="0" applyProtection="0">
      <alignment vertical="center"/>
    </xf>
    <xf numFmtId="0" fontId="5" fillId="29" borderId="0" applyNumberFormat="0" applyBorder="0" applyAlignment="0" applyProtection="0">
      <alignment vertical="center"/>
    </xf>
    <xf numFmtId="0" fontId="9" fillId="22" borderId="0" applyNumberFormat="0" applyBorder="0" applyAlignment="0" applyProtection="0">
      <alignment vertical="center"/>
    </xf>
  </cellStyleXfs>
  <cellXfs count="5">
    <xf numFmtId="0" fontId="0" fillId="0" borderId="0" xfId="0"/>
    <xf numFmtId="0" fontId="0" fillId="0" borderId="0" xfId="0" applyAlignment="1">
      <alignment horizontal="center" wrapText="1"/>
    </xf>
    <xf numFmtId="0" fontId="1" fillId="2" borderId="1" xfId="0" applyFont="1" applyFill="1" applyBorder="1" applyAlignment="1">
      <alignment horizontal="center" wrapText="1"/>
    </xf>
    <xf numFmtId="0" fontId="2" fillId="0" borderId="0" xfId="0" applyFont="1" applyAlignment="1">
      <alignment horizontal="center" wrapText="1"/>
    </xf>
    <xf numFmtId="0" fontId="3" fillId="0" borderId="0" xfId="0" applyNumberFormat="1" applyFont="1" applyFill="1" applyBorder="1" applyAlignment="1" applyProtection="1">
      <alignment horizontal="lef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3"/>
  <sheetViews>
    <sheetView tabSelected="1" workbookViewId="0">
      <pane xSplit="8" ySplit="6" topLeftCell="I7" activePane="bottomRight" state="frozen"/>
      <selection/>
      <selection pane="topRight"/>
      <selection pane="bottomLeft"/>
      <selection pane="bottomRight" activeCell="H10" sqref="H10"/>
    </sheetView>
  </sheetViews>
  <sheetFormatPr defaultColWidth="9" defaultRowHeight="15"/>
  <cols>
    <col min="1" max="1" width="29.8571428571429" style="1" customWidth="1"/>
    <col min="2" max="2" width="46.1428571428571" style="1" customWidth="1"/>
    <col min="3" max="3" width="8.71428571428571" style="1" customWidth="1"/>
    <col min="4" max="4" width="10.1428571428571" style="1" customWidth="1"/>
    <col min="5" max="5" width="10" style="1" customWidth="1"/>
    <col min="6" max="6" width="9.14285714285714" style="1" customWidth="1"/>
    <col min="7" max="7" width="9.85714285714286" style="1" customWidth="1"/>
    <col min="8" max="8" width="9.28571428571429" style="1" customWidth="1"/>
    <col min="9" max="9" width="9.71428571428571" style="1" customWidth="1"/>
    <col min="10" max="10" width="12.7142857142857" style="1" customWidth="1"/>
    <col min="11" max="16384" width="9.14285714285714" style="1"/>
  </cols>
  <sheetData>
    <row r="1" ht="37.5" spans="1:10">
      <c r="A1" s="2"/>
      <c r="B1" s="2" t="s">
        <v>0</v>
      </c>
      <c r="D1" s="2" t="s">
        <v>1</v>
      </c>
      <c r="E1" s="2" t="s">
        <v>2</v>
      </c>
      <c r="F1" s="2" t="s">
        <v>3</v>
      </c>
      <c r="G1" s="2" t="s">
        <v>4</v>
      </c>
      <c r="H1" s="2" t="s">
        <v>5</v>
      </c>
      <c r="I1" s="2" t="s">
        <v>6</v>
      </c>
      <c r="J1" s="2" t="s">
        <v>7</v>
      </c>
    </row>
    <row r="2" ht="18.75" spans="1:10">
      <c r="A2" s="2" t="s">
        <v>8</v>
      </c>
      <c r="B2" s="2"/>
      <c r="D2" s="2">
        <v>0</v>
      </c>
      <c r="E2" s="2">
        <v>1</v>
      </c>
      <c r="F2" s="2">
        <v>3</v>
      </c>
      <c r="G2" s="2">
        <v>5</v>
      </c>
      <c r="H2" s="2">
        <v>7</v>
      </c>
      <c r="I2" s="2">
        <v>17</v>
      </c>
      <c r="J2" s="2">
        <v>24</v>
      </c>
    </row>
    <row r="3" ht="18.75" spans="1:10">
      <c r="A3" s="2" t="s">
        <v>9</v>
      </c>
      <c r="B3" s="2"/>
      <c r="D3" s="2">
        <v>1</v>
      </c>
      <c r="E3" s="2">
        <v>2</v>
      </c>
      <c r="F3" s="2">
        <v>2</v>
      </c>
      <c r="G3" s="2">
        <v>2</v>
      </c>
      <c r="H3" s="2">
        <v>10</v>
      </c>
      <c r="I3" s="2">
        <v>7</v>
      </c>
      <c r="J3" s="2">
        <v>8</v>
      </c>
    </row>
    <row r="4" ht="18.75" spans="1:10">
      <c r="A4" s="2" t="s">
        <v>10</v>
      </c>
      <c r="B4" s="2"/>
      <c r="D4" s="2" t="s">
        <v>11</v>
      </c>
      <c r="E4" s="2" t="s">
        <v>12</v>
      </c>
      <c r="F4" s="2" t="s">
        <v>12</v>
      </c>
      <c r="G4" s="2" t="s">
        <v>12</v>
      </c>
      <c r="H4" s="2" t="s">
        <v>13</v>
      </c>
      <c r="I4" s="2" t="s">
        <v>14</v>
      </c>
      <c r="J4" s="2" t="s">
        <v>15</v>
      </c>
    </row>
    <row r="5" ht="18.75" spans="1:10">
      <c r="A5" s="2" t="s">
        <v>16</v>
      </c>
      <c r="B5" s="2"/>
      <c r="D5" s="2">
        <v>1</v>
      </c>
      <c r="E5" s="2">
        <v>1</v>
      </c>
      <c r="F5" s="2">
        <v>1</v>
      </c>
      <c r="G5" s="2">
        <v>1</v>
      </c>
      <c r="H5" s="2">
        <v>20</v>
      </c>
      <c r="I5" s="2">
        <v>5</v>
      </c>
      <c r="J5" s="2">
        <v>5</v>
      </c>
    </row>
    <row r="6" ht="37.5" spans="1:10">
      <c r="A6" s="2" t="s">
        <v>17</v>
      </c>
      <c r="B6" s="2"/>
      <c r="D6" s="2">
        <f>+_xlfn.BITLSHIFT(D5,D2)</f>
        <v>1</v>
      </c>
      <c r="E6" s="2">
        <f t="shared" ref="E6:J6" si="0">+_xlfn.BITLSHIFT(E5,E2)</f>
        <v>2</v>
      </c>
      <c r="F6" s="2">
        <f t="shared" si="0"/>
        <v>8</v>
      </c>
      <c r="G6" s="2">
        <f t="shared" si="0"/>
        <v>32</v>
      </c>
      <c r="H6" s="2">
        <f t="shared" si="0"/>
        <v>2560</v>
      </c>
      <c r="I6" s="2">
        <f t="shared" si="0"/>
        <v>655360</v>
      </c>
      <c r="J6" s="2">
        <f t="shared" si="0"/>
        <v>83886080</v>
      </c>
    </row>
    <row r="7" ht="37.5" spans="1:10">
      <c r="A7" s="2" t="s">
        <v>18</v>
      </c>
      <c r="B7" s="2" t="str">
        <f>+DEC2HEX(SUM(D6:J6))</f>
        <v>50A0A2B</v>
      </c>
      <c r="D7" s="2"/>
      <c r="E7" s="2"/>
      <c r="F7" s="2"/>
      <c r="G7" s="2"/>
      <c r="H7" s="2"/>
      <c r="I7" s="2"/>
      <c r="J7" s="2"/>
    </row>
    <row r="9" ht="30" spans="1:3">
      <c r="A9" s="3" t="s">
        <v>19</v>
      </c>
      <c r="C9" s="3" t="s">
        <v>20</v>
      </c>
    </row>
    <row r="10" spans="1:10">
      <c r="A10" s="4" t="s">
        <v>21</v>
      </c>
      <c r="B10" s="1" t="s">
        <v>22</v>
      </c>
      <c r="D10" s="1">
        <v>1</v>
      </c>
      <c r="E10" s="1">
        <v>0</v>
      </c>
      <c r="F10" s="1">
        <v>3</v>
      </c>
      <c r="G10" s="1">
        <v>3</v>
      </c>
      <c r="H10" s="1">
        <v>10</v>
      </c>
      <c r="I10" s="1">
        <v>50</v>
      </c>
      <c r="J10" s="1">
        <v>5</v>
      </c>
    </row>
    <row r="11" spans="2:10">
      <c r="B11" s="1" t="s">
        <v>23</v>
      </c>
      <c r="C11" s="1" t="str">
        <f>+DEC2HEX(SUM(D11:J11))</f>
        <v>5640579</v>
      </c>
      <c r="D11" s="1">
        <f t="shared" ref="D11:J11" si="1">+_xlfn.BITLSHIFT(D10,D$2)</f>
        <v>1</v>
      </c>
      <c r="E11" s="1">
        <f t="shared" si="1"/>
        <v>0</v>
      </c>
      <c r="F11" s="1">
        <f t="shared" si="1"/>
        <v>24</v>
      </c>
      <c r="G11" s="1">
        <f t="shared" si="1"/>
        <v>96</v>
      </c>
      <c r="H11" s="1">
        <f t="shared" si="1"/>
        <v>1280</v>
      </c>
      <c r="I11" s="1">
        <f t="shared" si="1"/>
        <v>6553600</v>
      </c>
      <c r="J11" s="1">
        <f t="shared" si="1"/>
        <v>83886080</v>
      </c>
    </row>
    <row r="12" spans="1:10">
      <c r="A12" s="4" t="s">
        <v>24</v>
      </c>
      <c r="B12" s="1" t="s">
        <v>22</v>
      </c>
      <c r="C12" s="4"/>
      <c r="D12" s="1">
        <v>1</v>
      </c>
      <c r="E12" s="1">
        <v>3</v>
      </c>
      <c r="F12" s="1">
        <v>3</v>
      </c>
      <c r="G12" s="1">
        <v>3</v>
      </c>
      <c r="H12" s="1">
        <v>50</v>
      </c>
      <c r="I12" s="1">
        <v>50</v>
      </c>
      <c r="J12" s="1">
        <v>5</v>
      </c>
    </row>
    <row r="13" spans="2:10">
      <c r="B13" s="1" t="s">
        <v>23</v>
      </c>
      <c r="C13" s="1" t="str">
        <f>+DEC2HEX(SUM(D13:J13))</f>
        <v>564197F</v>
      </c>
      <c r="D13" s="1">
        <f t="shared" ref="D13:J13" si="2">+_xlfn.BITLSHIFT(D12,D$2)</f>
        <v>1</v>
      </c>
      <c r="E13" s="1">
        <f t="shared" si="2"/>
        <v>6</v>
      </c>
      <c r="F13" s="1">
        <f t="shared" si="2"/>
        <v>24</v>
      </c>
      <c r="G13" s="1">
        <f t="shared" si="2"/>
        <v>96</v>
      </c>
      <c r="H13" s="1">
        <f t="shared" si="2"/>
        <v>6400</v>
      </c>
      <c r="I13" s="1">
        <f t="shared" si="2"/>
        <v>6553600</v>
      </c>
      <c r="J13" s="1">
        <f t="shared" si="2"/>
        <v>83886080</v>
      </c>
    </row>
    <row r="14" spans="1:10">
      <c r="A14" s="4" t="s">
        <v>25</v>
      </c>
      <c r="B14" s="1" t="s">
        <v>22</v>
      </c>
      <c r="C14" s="4"/>
      <c r="D14" s="1">
        <v>0</v>
      </c>
      <c r="E14" s="1">
        <v>3</v>
      </c>
      <c r="F14" s="1">
        <v>0</v>
      </c>
      <c r="G14" s="1">
        <v>0</v>
      </c>
      <c r="H14" s="1">
        <v>0</v>
      </c>
      <c r="I14" s="1">
        <v>0</v>
      </c>
      <c r="J14" s="1">
        <v>0</v>
      </c>
    </row>
    <row r="15" spans="2:10">
      <c r="B15" s="1" t="s">
        <v>23</v>
      </c>
      <c r="C15" s="1" t="str">
        <f>+DEC2HEX(SUM(D15:J15))</f>
        <v>6</v>
      </c>
      <c r="D15" s="1">
        <f t="shared" ref="D15:J15" si="3">+_xlfn.BITLSHIFT(D14,D$2)</f>
        <v>0</v>
      </c>
      <c r="E15" s="1">
        <f t="shared" si="3"/>
        <v>6</v>
      </c>
      <c r="F15" s="1">
        <f t="shared" si="3"/>
        <v>0</v>
      </c>
      <c r="G15" s="1">
        <f t="shared" si="3"/>
        <v>0</v>
      </c>
      <c r="H15" s="1">
        <f t="shared" si="3"/>
        <v>0</v>
      </c>
      <c r="I15" s="1">
        <f t="shared" si="3"/>
        <v>0</v>
      </c>
      <c r="J15" s="1">
        <f t="shared" si="3"/>
        <v>0</v>
      </c>
    </row>
    <row r="16" spans="1:10">
      <c r="A16" s="4" t="s">
        <v>26</v>
      </c>
      <c r="B16" s="1" t="s">
        <v>22</v>
      </c>
      <c r="C16" s="4"/>
      <c r="D16" s="1">
        <v>1</v>
      </c>
      <c r="E16" s="1">
        <v>3</v>
      </c>
      <c r="F16" s="1">
        <v>3</v>
      </c>
      <c r="G16" s="1">
        <v>3</v>
      </c>
      <c r="H16" s="1">
        <v>50</v>
      </c>
      <c r="I16" s="1">
        <v>50</v>
      </c>
      <c r="J16" s="1">
        <v>5</v>
      </c>
    </row>
    <row r="17" spans="2:10">
      <c r="B17" s="1" t="s">
        <v>23</v>
      </c>
      <c r="C17" s="1" t="str">
        <f>+DEC2HEX(SUM(D17:J17))</f>
        <v>564197F</v>
      </c>
      <c r="D17" s="1">
        <f t="shared" ref="D17:J17" si="4">+_xlfn.BITLSHIFT(D16,D$2)</f>
        <v>1</v>
      </c>
      <c r="E17" s="1">
        <f t="shared" si="4"/>
        <v>6</v>
      </c>
      <c r="F17" s="1">
        <f t="shared" si="4"/>
        <v>24</v>
      </c>
      <c r="G17" s="1">
        <f t="shared" si="4"/>
        <v>96</v>
      </c>
      <c r="H17" s="1">
        <f t="shared" si="4"/>
        <v>6400</v>
      </c>
      <c r="I17" s="1">
        <f t="shared" si="4"/>
        <v>6553600</v>
      </c>
      <c r="J17" s="1">
        <f t="shared" si="4"/>
        <v>83886080</v>
      </c>
    </row>
    <row r="18" spans="1:10">
      <c r="A18" s="4" t="s">
        <v>27</v>
      </c>
      <c r="B18" s="1" t="s">
        <v>22</v>
      </c>
      <c r="C18" s="4"/>
      <c r="D18" s="1">
        <v>0</v>
      </c>
      <c r="E18" s="1">
        <v>3</v>
      </c>
      <c r="F18" s="1">
        <v>0</v>
      </c>
      <c r="G18" s="1">
        <v>0</v>
      </c>
      <c r="H18" s="1">
        <v>0</v>
      </c>
      <c r="I18" s="1">
        <v>0</v>
      </c>
      <c r="J18" s="1">
        <v>0</v>
      </c>
    </row>
    <row r="19" spans="2:10">
      <c r="B19" s="1" t="s">
        <v>23</v>
      </c>
      <c r="C19" s="1" t="str">
        <f>+DEC2HEX(SUM(D19:J19))</f>
        <v>6</v>
      </c>
      <c r="D19" s="1">
        <f t="shared" ref="D19:J19" si="5">+_xlfn.BITLSHIFT(D18,D$2)</f>
        <v>0</v>
      </c>
      <c r="E19" s="1">
        <f t="shared" si="5"/>
        <v>6</v>
      </c>
      <c r="F19" s="1">
        <f t="shared" si="5"/>
        <v>0</v>
      </c>
      <c r="G19" s="1">
        <f t="shared" si="5"/>
        <v>0</v>
      </c>
      <c r="H19" s="1">
        <f t="shared" si="5"/>
        <v>0</v>
      </c>
      <c r="I19" s="1">
        <f t="shared" si="5"/>
        <v>0</v>
      </c>
      <c r="J19" s="1">
        <f t="shared" si="5"/>
        <v>0</v>
      </c>
    </row>
    <row r="20" spans="1:10">
      <c r="A20" s="4" t="s">
        <v>28</v>
      </c>
      <c r="B20" s="1" t="s">
        <v>22</v>
      </c>
      <c r="C20" s="4"/>
      <c r="D20" s="1">
        <v>1</v>
      </c>
      <c r="E20" s="1">
        <v>3</v>
      </c>
      <c r="F20" s="1">
        <v>3</v>
      </c>
      <c r="G20" s="1">
        <v>3</v>
      </c>
      <c r="H20" s="1">
        <v>50</v>
      </c>
      <c r="I20" s="1">
        <v>50</v>
      </c>
      <c r="J20" s="1">
        <v>5</v>
      </c>
    </row>
    <row r="21" spans="2:10">
      <c r="B21" s="1" t="s">
        <v>23</v>
      </c>
      <c r="C21" s="1" t="str">
        <f>+DEC2HEX(SUM(D21:J21))</f>
        <v>564197F</v>
      </c>
      <c r="D21" s="1">
        <f t="shared" ref="D21:J21" si="6">+_xlfn.BITLSHIFT(D20,D$2)</f>
        <v>1</v>
      </c>
      <c r="E21" s="1">
        <f t="shared" si="6"/>
        <v>6</v>
      </c>
      <c r="F21" s="1">
        <f t="shared" si="6"/>
        <v>24</v>
      </c>
      <c r="G21" s="1">
        <f t="shared" si="6"/>
        <v>96</v>
      </c>
      <c r="H21" s="1">
        <f t="shared" si="6"/>
        <v>6400</v>
      </c>
      <c r="I21" s="1">
        <f t="shared" si="6"/>
        <v>6553600</v>
      </c>
      <c r="J21" s="1">
        <f t="shared" si="6"/>
        <v>83886080</v>
      </c>
    </row>
    <row r="22" spans="1:10">
      <c r="A22" s="4" t="s">
        <v>29</v>
      </c>
      <c r="B22" s="1" t="s">
        <v>22</v>
      </c>
      <c r="C22" s="4"/>
      <c r="D22" s="1">
        <v>1</v>
      </c>
      <c r="E22" s="1">
        <v>3</v>
      </c>
      <c r="F22" s="1">
        <v>3</v>
      </c>
      <c r="G22" s="1">
        <v>3</v>
      </c>
      <c r="H22" s="1">
        <v>50</v>
      </c>
      <c r="I22" s="1">
        <v>50</v>
      </c>
      <c r="J22" s="1">
        <v>5</v>
      </c>
    </row>
    <row r="23" spans="2:10">
      <c r="B23" s="1" t="s">
        <v>23</v>
      </c>
      <c r="C23" s="1" t="str">
        <f>+DEC2HEX(SUM(D23:J23))</f>
        <v>564197F</v>
      </c>
      <c r="D23" s="1">
        <f t="shared" ref="D23:J23" si="7">+_xlfn.BITLSHIFT(D22,D$2)</f>
        <v>1</v>
      </c>
      <c r="E23" s="1">
        <f t="shared" si="7"/>
        <v>6</v>
      </c>
      <c r="F23" s="1">
        <f t="shared" si="7"/>
        <v>24</v>
      </c>
      <c r="G23" s="1">
        <f t="shared" si="7"/>
        <v>96</v>
      </c>
      <c r="H23" s="1">
        <f t="shared" si="7"/>
        <v>6400</v>
      </c>
      <c r="I23" s="1">
        <f t="shared" si="7"/>
        <v>6553600</v>
      </c>
      <c r="J23" s="1">
        <f t="shared" si="7"/>
        <v>83886080</v>
      </c>
    </row>
    <row r="24" spans="1:10">
      <c r="A24" s="4" t="s">
        <v>30</v>
      </c>
      <c r="B24" s="1" t="s">
        <v>22</v>
      </c>
      <c r="C24" s="4"/>
      <c r="D24" s="1">
        <v>1</v>
      </c>
      <c r="E24" s="1">
        <v>3</v>
      </c>
      <c r="F24" s="1">
        <v>3</v>
      </c>
      <c r="G24" s="1">
        <v>3</v>
      </c>
      <c r="H24" s="1">
        <v>50</v>
      </c>
      <c r="I24" s="1">
        <v>50</v>
      </c>
      <c r="J24" s="1">
        <v>5</v>
      </c>
    </row>
    <row r="25" spans="2:10">
      <c r="B25" s="1" t="s">
        <v>23</v>
      </c>
      <c r="C25" s="1" t="str">
        <f>+DEC2HEX(SUM(D25:J25))</f>
        <v>564197F</v>
      </c>
      <c r="D25" s="1">
        <f t="shared" ref="D25:J25" si="8">+_xlfn.BITLSHIFT(D24,D$2)</f>
        <v>1</v>
      </c>
      <c r="E25" s="1">
        <f t="shared" si="8"/>
        <v>6</v>
      </c>
      <c r="F25" s="1">
        <f t="shared" si="8"/>
        <v>24</v>
      </c>
      <c r="G25" s="1">
        <f t="shared" si="8"/>
        <v>96</v>
      </c>
      <c r="H25" s="1">
        <f t="shared" si="8"/>
        <v>6400</v>
      </c>
      <c r="I25" s="1">
        <f t="shared" si="8"/>
        <v>6553600</v>
      </c>
      <c r="J25" s="1">
        <f t="shared" si="8"/>
        <v>83886080</v>
      </c>
    </row>
    <row r="26" spans="1:10">
      <c r="A26" s="4" t="s">
        <v>31</v>
      </c>
      <c r="B26" s="1" t="s">
        <v>22</v>
      </c>
      <c r="C26" s="4"/>
      <c r="D26" s="1">
        <v>1</v>
      </c>
      <c r="E26" s="1">
        <v>3</v>
      </c>
      <c r="F26" s="1">
        <v>3</v>
      </c>
      <c r="G26" s="1">
        <v>3</v>
      </c>
      <c r="H26" s="1">
        <v>50</v>
      </c>
      <c r="I26" s="1">
        <v>50</v>
      </c>
      <c r="J26" s="1">
        <v>5</v>
      </c>
    </row>
    <row r="27" spans="2:10">
      <c r="B27" s="1" t="s">
        <v>23</v>
      </c>
      <c r="C27" s="1" t="str">
        <f>+DEC2HEX(SUM(D27:J27))</f>
        <v>564197F</v>
      </c>
      <c r="D27" s="1">
        <f t="shared" ref="D27:J27" si="9">+_xlfn.BITLSHIFT(D26,D$2)</f>
        <v>1</v>
      </c>
      <c r="E27" s="1">
        <f t="shared" si="9"/>
        <v>6</v>
      </c>
      <c r="F27" s="1">
        <f t="shared" si="9"/>
        <v>24</v>
      </c>
      <c r="G27" s="1">
        <f t="shared" si="9"/>
        <v>96</v>
      </c>
      <c r="H27" s="1">
        <f t="shared" si="9"/>
        <v>6400</v>
      </c>
      <c r="I27" s="1">
        <f t="shared" si="9"/>
        <v>6553600</v>
      </c>
      <c r="J27" s="1">
        <f t="shared" si="9"/>
        <v>83886080</v>
      </c>
    </row>
    <row r="28" spans="1:10">
      <c r="A28" s="4" t="s">
        <v>32</v>
      </c>
      <c r="B28" s="1" t="s">
        <v>22</v>
      </c>
      <c r="C28" s="4"/>
      <c r="D28" s="1">
        <v>1</v>
      </c>
      <c r="E28" s="1">
        <v>3</v>
      </c>
      <c r="F28" s="1">
        <v>3</v>
      </c>
      <c r="G28" s="1">
        <v>3</v>
      </c>
      <c r="H28" s="1">
        <v>800</v>
      </c>
      <c r="I28" s="1">
        <v>50</v>
      </c>
      <c r="J28" s="1">
        <v>5</v>
      </c>
    </row>
    <row r="29" spans="2:10">
      <c r="B29" s="1" t="s">
        <v>23</v>
      </c>
      <c r="C29" s="1" t="str">
        <f>+DEC2HEX(SUM(D29:J29))</f>
        <v>565907F</v>
      </c>
      <c r="D29" s="1">
        <f t="shared" ref="D29:J29" si="10">+_xlfn.BITLSHIFT(D28,D$2)</f>
        <v>1</v>
      </c>
      <c r="E29" s="1">
        <f t="shared" si="10"/>
        <v>6</v>
      </c>
      <c r="F29" s="1">
        <f t="shared" si="10"/>
        <v>24</v>
      </c>
      <c r="G29" s="1">
        <f t="shared" si="10"/>
        <v>96</v>
      </c>
      <c r="H29" s="1">
        <f t="shared" si="10"/>
        <v>102400</v>
      </c>
      <c r="I29" s="1">
        <f t="shared" si="10"/>
        <v>6553600</v>
      </c>
      <c r="J29" s="1">
        <f t="shared" si="10"/>
        <v>83886080</v>
      </c>
    </row>
    <row r="30" spans="1:10">
      <c r="A30" s="4" t="s">
        <v>33</v>
      </c>
      <c r="B30" s="1" t="s">
        <v>22</v>
      </c>
      <c r="C30" s="4"/>
      <c r="D30" s="1">
        <v>1</v>
      </c>
      <c r="E30" s="1">
        <v>3</v>
      </c>
      <c r="F30" s="1">
        <v>3</v>
      </c>
      <c r="G30" s="1">
        <v>3</v>
      </c>
      <c r="H30" s="1">
        <v>400</v>
      </c>
      <c r="I30" s="1">
        <v>50</v>
      </c>
      <c r="J30" s="1">
        <v>5</v>
      </c>
    </row>
    <row r="31" spans="2:10">
      <c r="B31" s="1" t="s">
        <v>23</v>
      </c>
      <c r="C31" s="1" t="str">
        <f>+DEC2HEX(SUM(D31:J31))</f>
        <v>564C87F</v>
      </c>
      <c r="D31" s="1">
        <f t="shared" ref="D31:J31" si="11">+_xlfn.BITLSHIFT(D30,D$2)</f>
        <v>1</v>
      </c>
      <c r="E31" s="1">
        <f t="shared" si="11"/>
        <v>6</v>
      </c>
      <c r="F31" s="1">
        <f t="shared" si="11"/>
        <v>24</v>
      </c>
      <c r="G31" s="1">
        <f t="shared" si="11"/>
        <v>96</v>
      </c>
      <c r="H31" s="1">
        <f t="shared" si="11"/>
        <v>51200</v>
      </c>
      <c r="I31" s="1">
        <f t="shared" si="11"/>
        <v>6553600</v>
      </c>
      <c r="J31" s="1">
        <f t="shared" si="11"/>
        <v>83886080</v>
      </c>
    </row>
    <row r="32" spans="1:10">
      <c r="A32" s="4" t="s">
        <v>25</v>
      </c>
      <c r="B32" s="1" t="s">
        <v>22</v>
      </c>
      <c r="C32" s="4"/>
      <c r="D32" s="1">
        <v>0</v>
      </c>
      <c r="E32" s="1">
        <v>3</v>
      </c>
      <c r="F32" s="1">
        <v>0</v>
      </c>
      <c r="G32" s="1">
        <v>0</v>
      </c>
      <c r="H32" s="1">
        <v>0</v>
      </c>
      <c r="I32" s="1">
        <v>0</v>
      </c>
      <c r="J32" s="1">
        <v>0</v>
      </c>
    </row>
    <row r="33" spans="2:10">
      <c r="B33" s="1" t="s">
        <v>23</v>
      </c>
      <c r="C33" s="1" t="str">
        <f>+DEC2HEX(SUM(D33:J33))</f>
        <v>6</v>
      </c>
      <c r="D33" s="1">
        <f t="shared" ref="D33:J33" si="12">+_xlfn.BITLSHIFT(D32,D$2)</f>
        <v>0</v>
      </c>
      <c r="E33" s="1">
        <f t="shared" si="12"/>
        <v>6</v>
      </c>
      <c r="F33" s="1">
        <f t="shared" si="12"/>
        <v>0</v>
      </c>
      <c r="G33" s="1">
        <f t="shared" si="12"/>
        <v>0</v>
      </c>
      <c r="H33" s="1">
        <f t="shared" si="12"/>
        <v>0</v>
      </c>
      <c r="I33" s="1">
        <f t="shared" si="12"/>
        <v>0</v>
      </c>
      <c r="J33" s="1">
        <f t="shared" si="12"/>
        <v>0</v>
      </c>
    </row>
    <row r="34" spans="1:10">
      <c r="A34" s="4" t="s">
        <v>34</v>
      </c>
      <c r="B34" s="1" t="s">
        <v>22</v>
      </c>
      <c r="D34" s="1">
        <v>0</v>
      </c>
      <c r="E34" s="1">
        <v>3</v>
      </c>
      <c r="F34" s="1">
        <v>0</v>
      </c>
      <c r="G34" s="1">
        <v>0</v>
      </c>
      <c r="H34" s="1">
        <v>0</v>
      </c>
      <c r="I34" s="1">
        <v>0</v>
      </c>
      <c r="J34" s="1">
        <v>0</v>
      </c>
    </row>
    <row r="35" spans="2:10">
      <c r="B35" s="1" t="s">
        <v>23</v>
      </c>
      <c r="C35" s="1" t="str">
        <f>+DEC2HEX(SUM(D35:J35))</f>
        <v>6</v>
      </c>
      <c r="D35" s="1">
        <f t="shared" ref="D35:J35" si="13">+_xlfn.BITLSHIFT(D34,D$2)</f>
        <v>0</v>
      </c>
      <c r="E35" s="1">
        <f t="shared" si="13"/>
        <v>6</v>
      </c>
      <c r="F35" s="1">
        <f t="shared" si="13"/>
        <v>0</v>
      </c>
      <c r="G35" s="1">
        <f t="shared" si="13"/>
        <v>0</v>
      </c>
      <c r="H35" s="1">
        <f t="shared" si="13"/>
        <v>0</v>
      </c>
      <c r="I35" s="1">
        <f t="shared" si="13"/>
        <v>0</v>
      </c>
      <c r="J35" s="1">
        <f t="shared" si="13"/>
        <v>0</v>
      </c>
    </row>
    <row r="36" spans="1:10">
      <c r="A36" s="4" t="s">
        <v>35</v>
      </c>
      <c r="B36" s="1" t="s">
        <v>22</v>
      </c>
      <c r="D36" s="1">
        <v>1</v>
      </c>
      <c r="E36" s="1">
        <v>3</v>
      </c>
      <c r="F36" s="1">
        <v>3</v>
      </c>
      <c r="G36" s="1">
        <v>3</v>
      </c>
      <c r="H36" s="1">
        <v>50</v>
      </c>
      <c r="I36" s="1">
        <v>50</v>
      </c>
      <c r="J36" s="1">
        <v>5</v>
      </c>
    </row>
    <row r="37" spans="2:10">
      <c r="B37" s="1" t="s">
        <v>23</v>
      </c>
      <c r="C37" s="1" t="str">
        <f>+DEC2HEX(SUM(D37:J37))</f>
        <v>564197F</v>
      </c>
      <c r="D37" s="1">
        <f t="shared" ref="D37:J37" si="14">+_xlfn.BITLSHIFT(D36,D$2)</f>
        <v>1</v>
      </c>
      <c r="E37" s="1">
        <f t="shared" si="14"/>
        <v>6</v>
      </c>
      <c r="F37" s="1">
        <f t="shared" si="14"/>
        <v>24</v>
      </c>
      <c r="G37" s="1">
        <f t="shared" si="14"/>
        <v>96</v>
      </c>
      <c r="H37" s="1">
        <f t="shared" si="14"/>
        <v>6400</v>
      </c>
      <c r="I37" s="1">
        <f t="shared" si="14"/>
        <v>6553600</v>
      </c>
      <c r="J37" s="1">
        <f t="shared" si="14"/>
        <v>83886080</v>
      </c>
    </row>
    <row r="38" spans="1:10">
      <c r="A38" s="4" t="s">
        <v>36</v>
      </c>
      <c r="B38" s="1" t="s">
        <v>22</v>
      </c>
      <c r="D38" s="1">
        <v>1</v>
      </c>
      <c r="E38" s="1">
        <v>3</v>
      </c>
      <c r="F38" s="1">
        <v>3</v>
      </c>
      <c r="G38" s="1">
        <v>3</v>
      </c>
      <c r="H38" s="1">
        <v>50</v>
      </c>
      <c r="I38" s="1">
        <v>50</v>
      </c>
      <c r="J38" s="1">
        <v>5</v>
      </c>
    </row>
    <row r="39" spans="2:10">
      <c r="B39" s="1" t="s">
        <v>23</v>
      </c>
      <c r="C39" s="1" t="str">
        <f>+DEC2HEX(SUM(D39:J39))</f>
        <v>564197F</v>
      </c>
      <c r="D39" s="1">
        <f t="shared" ref="D39:J39" si="15">+_xlfn.BITLSHIFT(D38,D$2)</f>
        <v>1</v>
      </c>
      <c r="E39" s="1">
        <f t="shared" si="15"/>
        <v>6</v>
      </c>
      <c r="F39" s="1">
        <f t="shared" si="15"/>
        <v>24</v>
      </c>
      <c r="G39" s="1">
        <f t="shared" si="15"/>
        <v>96</v>
      </c>
      <c r="H39" s="1">
        <f t="shared" si="15"/>
        <v>6400</v>
      </c>
      <c r="I39" s="1">
        <f t="shared" si="15"/>
        <v>6553600</v>
      </c>
      <c r="J39" s="1">
        <f t="shared" si="15"/>
        <v>83886080</v>
      </c>
    </row>
    <row r="40" spans="1:10">
      <c r="A40" s="4" t="s">
        <v>37</v>
      </c>
      <c r="B40" s="1" t="s">
        <v>22</v>
      </c>
      <c r="D40" s="1">
        <v>1</v>
      </c>
      <c r="E40" s="1">
        <v>3</v>
      </c>
      <c r="F40" s="1">
        <v>3</v>
      </c>
      <c r="G40" s="1">
        <v>3</v>
      </c>
      <c r="H40" s="1">
        <v>50</v>
      </c>
      <c r="I40" s="1">
        <v>50</v>
      </c>
      <c r="J40" s="1">
        <v>5</v>
      </c>
    </row>
    <row r="41" spans="2:10">
      <c r="B41" s="1" t="s">
        <v>23</v>
      </c>
      <c r="C41" s="1" t="str">
        <f>+DEC2HEX(SUM(D41:J41))</f>
        <v>564197F</v>
      </c>
      <c r="D41" s="1">
        <f t="shared" ref="D41:J41" si="16">+_xlfn.BITLSHIFT(D40,D$2)</f>
        <v>1</v>
      </c>
      <c r="E41" s="1">
        <f t="shared" si="16"/>
        <v>6</v>
      </c>
      <c r="F41" s="1">
        <f t="shared" si="16"/>
        <v>24</v>
      </c>
      <c r="G41" s="1">
        <f t="shared" si="16"/>
        <v>96</v>
      </c>
      <c r="H41" s="1">
        <f t="shared" si="16"/>
        <v>6400</v>
      </c>
      <c r="I41" s="1">
        <f t="shared" si="16"/>
        <v>6553600</v>
      </c>
      <c r="J41" s="1">
        <f t="shared" si="16"/>
        <v>83886080</v>
      </c>
    </row>
    <row r="42" spans="1:10">
      <c r="A42" s="4" t="s">
        <v>38</v>
      </c>
      <c r="B42" s="1" t="s">
        <v>22</v>
      </c>
      <c r="D42" s="1">
        <v>1</v>
      </c>
      <c r="E42" s="1">
        <v>3</v>
      </c>
      <c r="F42" s="1">
        <v>3</v>
      </c>
      <c r="G42" s="1">
        <v>3</v>
      </c>
      <c r="H42" s="1">
        <v>50</v>
      </c>
      <c r="I42" s="1">
        <v>50</v>
      </c>
      <c r="J42" s="1">
        <v>5</v>
      </c>
    </row>
    <row r="43" spans="2:10">
      <c r="B43" s="1" t="s">
        <v>23</v>
      </c>
      <c r="C43" s="1" t="str">
        <f>+DEC2HEX(SUM(D43:J43))</f>
        <v>564197F</v>
      </c>
      <c r="D43" s="1">
        <f t="shared" ref="D43:J43" si="17">+_xlfn.BITLSHIFT(D42,D$2)</f>
        <v>1</v>
      </c>
      <c r="E43" s="1">
        <f t="shared" si="17"/>
        <v>6</v>
      </c>
      <c r="F43" s="1">
        <f t="shared" si="17"/>
        <v>24</v>
      </c>
      <c r="G43" s="1">
        <f t="shared" si="17"/>
        <v>96</v>
      </c>
      <c r="H43" s="1">
        <f t="shared" si="17"/>
        <v>6400</v>
      </c>
      <c r="I43" s="1">
        <f t="shared" si="17"/>
        <v>6553600</v>
      </c>
      <c r="J43" s="1">
        <f t="shared" si="17"/>
        <v>83886080</v>
      </c>
    </row>
    <row r="44" spans="1:10">
      <c r="A44" s="4" t="s">
        <v>39</v>
      </c>
      <c r="B44" s="1" t="s">
        <v>22</v>
      </c>
      <c r="D44" s="1">
        <v>1</v>
      </c>
      <c r="E44" s="1">
        <v>3</v>
      </c>
      <c r="F44" s="1">
        <v>3</v>
      </c>
      <c r="G44" s="1">
        <v>3</v>
      </c>
      <c r="H44" s="1">
        <v>50</v>
      </c>
      <c r="I44" s="1">
        <v>50</v>
      </c>
      <c r="J44" s="1">
        <v>5</v>
      </c>
    </row>
    <row r="45" spans="2:10">
      <c r="B45" s="1" t="s">
        <v>23</v>
      </c>
      <c r="C45" s="1" t="str">
        <f>+DEC2HEX(SUM(D45:J45))</f>
        <v>564197F</v>
      </c>
      <c r="D45" s="1">
        <f t="shared" ref="D45:J45" si="18">+_xlfn.BITLSHIFT(D44,D$2)</f>
        <v>1</v>
      </c>
      <c r="E45" s="1">
        <f t="shared" si="18"/>
        <v>6</v>
      </c>
      <c r="F45" s="1">
        <f t="shared" si="18"/>
        <v>24</v>
      </c>
      <c r="G45" s="1">
        <f t="shared" si="18"/>
        <v>96</v>
      </c>
      <c r="H45" s="1">
        <f t="shared" si="18"/>
        <v>6400</v>
      </c>
      <c r="I45" s="1">
        <f t="shared" si="18"/>
        <v>6553600</v>
      </c>
      <c r="J45" s="1">
        <f t="shared" si="18"/>
        <v>83886080</v>
      </c>
    </row>
    <row r="46" spans="1:10">
      <c r="A46" s="4" t="s">
        <v>40</v>
      </c>
      <c r="B46" s="1" t="s">
        <v>22</v>
      </c>
      <c r="D46" s="1">
        <v>1</v>
      </c>
      <c r="E46" s="1">
        <v>3</v>
      </c>
      <c r="F46" s="1">
        <v>3</v>
      </c>
      <c r="G46" s="1">
        <v>3</v>
      </c>
      <c r="H46" s="1">
        <v>50</v>
      </c>
      <c r="I46" s="1">
        <v>50</v>
      </c>
      <c r="J46" s="1">
        <v>5</v>
      </c>
    </row>
    <row r="47" spans="2:10">
      <c r="B47" s="1" t="s">
        <v>23</v>
      </c>
      <c r="C47" s="1" t="str">
        <f>+DEC2HEX(SUM(D47:J47))</f>
        <v>564197F</v>
      </c>
      <c r="D47" s="1">
        <f t="shared" ref="D47:J47" si="19">+_xlfn.BITLSHIFT(D46,D$2)</f>
        <v>1</v>
      </c>
      <c r="E47" s="1">
        <f t="shared" si="19"/>
        <v>6</v>
      </c>
      <c r="F47" s="1">
        <f t="shared" si="19"/>
        <v>24</v>
      </c>
      <c r="G47" s="1">
        <f t="shared" si="19"/>
        <v>96</v>
      </c>
      <c r="H47" s="1">
        <f t="shared" si="19"/>
        <v>6400</v>
      </c>
      <c r="I47" s="1">
        <f t="shared" si="19"/>
        <v>6553600</v>
      </c>
      <c r="J47" s="1">
        <f t="shared" si="19"/>
        <v>83886080</v>
      </c>
    </row>
    <row r="48" spans="1:10">
      <c r="A48" s="4" t="s">
        <v>41</v>
      </c>
      <c r="B48" s="1" t="s">
        <v>22</v>
      </c>
      <c r="D48" s="1">
        <v>1</v>
      </c>
      <c r="E48" s="1">
        <v>3</v>
      </c>
      <c r="F48" s="1">
        <v>3</v>
      </c>
      <c r="G48" s="1">
        <v>3</v>
      </c>
      <c r="H48" s="1">
        <v>50</v>
      </c>
      <c r="I48" s="1">
        <v>50</v>
      </c>
      <c r="J48" s="1">
        <v>5</v>
      </c>
    </row>
    <row r="49" spans="2:10">
      <c r="B49" s="1" t="s">
        <v>23</v>
      </c>
      <c r="C49" s="1" t="str">
        <f>+DEC2HEX(SUM(D49:J49))</f>
        <v>564197F</v>
      </c>
      <c r="D49" s="1">
        <f t="shared" ref="D49:J49" si="20">+_xlfn.BITLSHIFT(D48,D$2)</f>
        <v>1</v>
      </c>
      <c r="E49" s="1">
        <f t="shared" si="20"/>
        <v>6</v>
      </c>
      <c r="F49" s="1">
        <f t="shared" si="20"/>
        <v>24</v>
      </c>
      <c r="G49" s="1">
        <f t="shared" si="20"/>
        <v>96</v>
      </c>
      <c r="H49" s="1">
        <f t="shared" si="20"/>
        <v>6400</v>
      </c>
      <c r="I49" s="1">
        <f t="shared" si="20"/>
        <v>6553600</v>
      </c>
      <c r="J49" s="1">
        <f t="shared" si="20"/>
        <v>83886080</v>
      </c>
    </row>
    <row r="50" spans="1:10">
      <c r="A50" s="4" t="s">
        <v>42</v>
      </c>
      <c r="B50" s="1" t="s">
        <v>22</v>
      </c>
      <c r="D50" s="1">
        <v>1</v>
      </c>
      <c r="E50" s="1">
        <v>3</v>
      </c>
      <c r="F50" s="1">
        <v>3</v>
      </c>
      <c r="G50" s="1">
        <v>3</v>
      </c>
      <c r="H50" s="1">
        <v>50</v>
      </c>
      <c r="I50" s="1">
        <v>50</v>
      </c>
      <c r="J50" s="1">
        <v>5</v>
      </c>
    </row>
    <row r="51" spans="2:10">
      <c r="B51" s="1" t="s">
        <v>23</v>
      </c>
      <c r="C51" s="1" t="str">
        <f>+DEC2HEX(SUM(D51:J51))</f>
        <v>564197F</v>
      </c>
      <c r="D51" s="1">
        <f t="shared" ref="D51:J51" si="21">+_xlfn.BITLSHIFT(D50,D$2)</f>
        <v>1</v>
      </c>
      <c r="E51" s="1">
        <f t="shared" si="21"/>
        <v>6</v>
      </c>
      <c r="F51" s="1">
        <f t="shared" si="21"/>
        <v>24</v>
      </c>
      <c r="G51" s="1">
        <f t="shared" si="21"/>
        <v>96</v>
      </c>
      <c r="H51" s="1">
        <f t="shared" si="21"/>
        <v>6400</v>
      </c>
      <c r="I51" s="1">
        <f t="shared" si="21"/>
        <v>6553600</v>
      </c>
      <c r="J51" s="1">
        <f t="shared" si="21"/>
        <v>83886080</v>
      </c>
    </row>
    <row r="52" spans="1:10">
      <c r="A52" s="4" t="s">
        <v>43</v>
      </c>
      <c r="B52" s="1" t="s">
        <v>22</v>
      </c>
      <c r="D52" s="1">
        <v>1</v>
      </c>
      <c r="E52" s="1">
        <v>3</v>
      </c>
      <c r="F52" s="1">
        <v>3</v>
      </c>
      <c r="G52" s="1">
        <v>3</v>
      </c>
      <c r="H52" s="1">
        <v>50</v>
      </c>
      <c r="I52" s="1">
        <v>50</v>
      </c>
      <c r="J52" s="1">
        <v>5</v>
      </c>
    </row>
    <row r="53" spans="2:10">
      <c r="B53" s="1" t="s">
        <v>23</v>
      </c>
      <c r="C53" s="1" t="str">
        <f>+DEC2HEX(SUM(D53:J53))</f>
        <v>564197F</v>
      </c>
      <c r="D53" s="1">
        <f t="shared" ref="D53:J53" si="22">+_xlfn.BITLSHIFT(D52,D$2)</f>
        <v>1</v>
      </c>
      <c r="E53" s="1">
        <f t="shared" si="22"/>
        <v>6</v>
      </c>
      <c r="F53" s="1">
        <f t="shared" si="22"/>
        <v>24</v>
      </c>
      <c r="G53" s="1">
        <f t="shared" si="22"/>
        <v>96</v>
      </c>
      <c r="H53" s="1">
        <f t="shared" si="22"/>
        <v>6400</v>
      </c>
      <c r="I53" s="1">
        <f t="shared" si="22"/>
        <v>6553600</v>
      </c>
      <c r="J53" s="1">
        <f t="shared" si="22"/>
        <v>83886080</v>
      </c>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G2" sqref="G2"/>
    </sheetView>
  </sheetViews>
  <sheetFormatPr defaultColWidth="9" defaultRowHeight="15" outlineLevelCol="6"/>
  <cols>
    <col min="1" max="1" width="14.5714285714286" customWidth="1"/>
    <col min="2" max="2" width="24.4285714285714" customWidth="1"/>
    <col min="3" max="3" width="12" customWidth="1"/>
    <col min="4" max="4" width="18.2857142857143" customWidth="1"/>
    <col min="5" max="5" width="12.7142857142857" customWidth="1"/>
    <col min="6" max="6" width="15.5714285714286" customWidth="1"/>
    <col min="7" max="7" width="33.8571428571429" customWidth="1"/>
  </cols>
  <sheetData>
    <row r="1" spans="1:7">
      <c r="A1" t="s">
        <v>19</v>
      </c>
      <c r="B1" t="s">
        <v>8</v>
      </c>
      <c r="C1" t="s">
        <v>9</v>
      </c>
      <c r="D1" t="s">
        <v>10</v>
      </c>
      <c r="E1" t="s">
        <v>44</v>
      </c>
      <c r="F1" t="s">
        <v>45</v>
      </c>
      <c r="G1" t="s">
        <v>46</v>
      </c>
    </row>
    <row r="2" spans="1:7">
      <c r="A2" t="s">
        <v>1</v>
      </c>
      <c r="B2">
        <v>0</v>
      </c>
      <c r="C2">
        <v>1</v>
      </c>
      <c r="D2" t="s">
        <v>11</v>
      </c>
      <c r="E2">
        <v>1</v>
      </c>
      <c r="F2" t="str">
        <f>+DEC2BIN(E2,1)</f>
        <v>1</v>
      </c>
      <c r="G2">
        <f>+_xlfn.BITLSHIFT(F2,B2)</f>
        <v>1</v>
      </c>
    </row>
    <row r="3" spans="1:7">
      <c r="A3" t="s">
        <v>2</v>
      </c>
      <c r="B3">
        <v>1</v>
      </c>
      <c r="C3">
        <v>2</v>
      </c>
      <c r="D3" t="s">
        <v>12</v>
      </c>
      <c r="E3">
        <v>1</v>
      </c>
      <c r="F3" t="str">
        <f>+DEC2BIN(E3,2)</f>
        <v>01</v>
      </c>
      <c r="G3">
        <f t="shared" ref="G3:G8" si="0">+_xlfn.BITLSHIFT(F3,B3)</f>
        <v>2</v>
      </c>
    </row>
    <row r="4" spans="1:7">
      <c r="A4" t="s">
        <v>3</v>
      </c>
      <c r="B4">
        <v>3</v>
      </c>
      <c r="C4">
        <v>2</v>
      </c>
      <c r="D4" t="s">
        <v>12</v>
      </c>
      <c r="E4">
        <v>1</v>
      </c>
      <c r="F4" t="str">
        <f t="shared" ref="F4:F5" si="1">+DEC2BIN(E4,2)</f>
        <v>01</v>
      </c>
      <c r="G4">
        <f t="shared" si="0"/>
        <v>8</v>
      </c>
    </row>
    <row r="5" spans="1:7">
      <c r="A5" t="s">
        <v>4</v>
      </c>
      <c r="B5">
        <v>5</v>
      </c>
      <c r="C5">
        <v>2</v>
      </c>
      <c r="D5" t="s">
        <v>12</v>
      </c>
      <c r="E5">
        <v>1</v>
      </c>
      <c r="F5" t="str">
        <f t="shared" si="1"/>
        <v>01</v>
      </c>
      <c r="G5">
        <f t="shared" si="0"/>
        <v>32</v>
      </c>
    </row>
    <row r="6" spans="1:7">
      <c r="A6" t="s">
        <v>5</v>
      </c>
      <c r="B6">
        <v>7</v>
      </c>
      <c r="C6">
        <v>10</v>
      </c>
      <c r="D6" t="s">
        <v>13</v>
      </c>
      <c r="E6">
        <v>20</v>
      </c>
      <c r="F6" t="str">
        <f>+DEC2BIN(E6,10)</f>
        <v>0000010100</v>
      </c>
      <c r="G6">
        <f t="shared" si="0"/>
        <v>1292800</v>
      </c>
    </row>
    <row r="7" spans="1:7">
      <c r="A7" t="s">
        <v>6</v>
      </c>
      <c r="B7">
        <v>17</v>
      </c>
      <c r="C7">
        <v>7</v>
      </c>
      <c r="D7" t="s">
        <v>14</v>
      </c>
      <c r="E7">
        <v>5</v>
      </c>
      <c r="F7" t="str">
        <f>+DEC2BIN(E7,7)</f>
        <v>0000101</v>
      </c>
      <c r="G7">
        <f t="shared" si="0"/>
        <v>13238272</v>
      </c>
    </row>
    <row r="8" spans="1:7">
      <c r="A8" t="s">
        <v>7</v>
      </c>
      <c r="B8">
        <v>24</v>
      </c>
      <c r="C8">
        <v>8</v>
      </c>
      <c r="D8" t="s">
        <v>15</v>
      </c>
      <c r="E8">
        <v>5</v>
      </c>
      <c r="F8" t="str">
        <f>+DEC2BIN(E8,8)</f>
        <v>00000101</v>
      </c>
      <c r="G8">
        <f t="shared" si="0"/>
        <v>1694498816</v>
      </c>
    </row>
    <row r="9" spans="3:7">
      <c r="C9">
        <f>+SUM(C2:C8)</f>
        <v>32</v>
      </c>
      <c r="G9" t="str">
        <f>+DEC2HEX(SUM(G2:G8))</f>
        <v>65DDBA2B</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EmbedOs</dc:creator>
  <cp:lastModifiedBy>EmbedOs</cp:lastModifiedBy>
  <dcterms:created xsi:type="dcterms:W3CDTF">2022-07-17T12:22:00Z</dcterms:created>
  <dcterms:modified xsi:type="dcterms:W3CDTF">2022-08-30T05:07:48Z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E4F1A7B74AAF428C81E7A4EE2E667568</vt:lpwstr>
  </property>
  <property fmtid="{D5CDD505-2E9C-101B-9397-08002B2CF9AE}" pid="3" name="KSOProductBuildVer">
    <vt:lpwstr>1033-11.2.0.11254</vt:lpwstr>
  </property>
</Properties>
</file>