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aj\etc\etc\NIFTY\"/>
    </mc:Choice>
  </mc:AlternateContent>
  <bookViews>
    <workbookView xWindow="0" yWindow="0" windowWidth="28800" windowHeight="12300"/>
  </bookViews>
  <sheets>
    <sheet name="financial sta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21" i="1"/>
  <c r="G18" i="1"/>
  <c r="G16" i="1"/>
  <c r="G11" i="1"/>
  <c r="G10" i="1"/>
  <c r="G7" i="1" l="1"/>
  <c r="C14" i="1" l="1"/>
  <c r="C13" i="1"/>
  <c r="C12" i="1"/>
  <c r="C10" i="1"/>
  <c r="C6" i="1"/>
</calcChain>
</file>

<file path=xl/sharedStrings.xml><?xml version="1.0" encoding="utf-8"?>
<sst xmlns="http://schemas.openxmlformats.org/spreadsheetml/2006/main" count="44" uniqueCount="43">
  <si>
    <t>Sale</t>
  </si>
  <si>
    <t>Cost of good</t>
  </si>
  <si>
    <t>Gross profit</t>
  </si>
  <si>
    <t>Selling and G&amp;A expenses</t>
  </si>
  <si>
    <t>Fixed Expenses</t>
  </si>
  <si>
    <t>Depriciation</t>
  </si>
  <si>
    <t>EBIT</t>
  </si>
  <si>
    <t>Interest expense</t>
  </si>
  <si>
    <t>Earning befor Taxes</t>
  </si>
  <si>
    <t xml:space="preserve">Taxes </t>
  </si>
  <si>
    <t>Net Income</t>
  </si>
  <si>
    <t>INCOME STATEMENT</t>
  </si>
  <si>
    <t>BALANCE SHEET</t>
  </si>
  <si>
    <t>Assets</t>
  </si>
  <si>
    <t>Cash and cash equivalent</t>
  </si>
  <si>
    <t>Account recievable</t>
  </si>
  <si>
    <t>Inventory</t>
  </si>
  <si>
    <t>Total current Assets</t>
  </si>
  <si>
    <t>Plant &amp; Equipment</t>
  </si>
  <si>
    <t>Accumulated Depreciations</t>
  </si>
  <si>
    <t>Net fixed assets</t>
  </si>
  <si>
    <t>Tota Assets</t>
  </si>
  <si>
    <t>LIABILITY AND OWNER EQUITY</t>
  </si>
  <si>
    <t>Account paybale</t>
  </si>
  <si>
    <t>Short-term notes paybale</t>
  </si>
  <si>
    <t>Other current liabilities</t>
  </si>
  <si>
    <t>Total current liabilities</t>
  </si>
  <si>
    <t>Long-term debt</t>
  </si>
  <si>
    <t>Total liabilities</t>
  </si>
  <si>
    <t>Common stock</t>
  </si>
  <si>
    <t>Retained earning</t>
  </si>
  <si>
    <t>Total shareholder equity</t>
  </si>
  <si>
    <t>Total liabilities and owner equity</t>
  </si>
  <si>
    <t>1+2=3</t>
  </si>
  <si>
    <t>3-(4+5+6)=7</t>
  </si>
  <si>
    <t>7-8=9</t>
  </si>
  <si>
    <t>9-10=11</t>
  </si>
  <si>
    <t>1+2+3=4</t>
  </si>
  <si>
    <t>5+6=7</t>
  </si>
  <si>
    <t>4+7=8</t>
  </si>
  <si>
    <t>5+4=6</t>
  </si>
  <si>
    <t>7+8=9</t>
  </si>
  <si>
    <t>9+6=10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</si>
</sst>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43" fontId="0" fillId="2" borderId="1" xfId="1" applyFont="1" applyFill="1" applyBorder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32" sqref="D32"/>
    </sheetView>
  </sheetViews>
  <sheetFormatPr defaultRowHeight="15" x14ac:dyDescent="0.25"/>
  <cols>
    <col min="1" max="1" width="18.140625" style="6" customWidth="1"/>
    <col min="2" max="2" width="24.42578125" bestFit="1" customWidth="1"/>
    <col min="3" max="3" width="12.5703125" bestFit="1" customWidth="1"/>
    <col min="5" max="5" width="15.5703125" style="6" customWidth="1"/>
    <col min="6" max="6" width="30.85546875" bestFit="1" customWidth="1"/>
    <col min="7" max="7" width="12.5703125" bestFit="1" customWidth="1"/>
  </cols>
  <sheetData>
    <row r="1" spans="1:7" ht="15.75" thickBot="1" x14ac:dyDescent="0.3"/>
    <row r="2" spans="1:7" ht="15.75" thickBot="1" x14ac:dyDescent="0.3">
      <c r="F2" s="3" t="s">
        <v>12</v>
      </c>
      <c r="G2" s="3"/>
    </row>
    <row r="3" spans="1:7" ht="15.75" thickBot="1" x14ac:dyDescent="0.3">
      <c r="B3" s="3" t="s">
        <v>11</v>
      </c>
      <c r="C3" s="4"/>
      <c r="F3" s="3" t="s">
        <v>13</v>
      </c>
      <c r="G3" s="3"/>
    </row>
    <row r="4" spans="1:7" x14ac:dyDescent="0.25">
      <c r="A4" s="6">
        <v>1</v>
      </c>
      <c r="B4" t="s">
        <v>0</v>
      </c>
      <c r="C4" s="1">
        <v>3850000</v>
      </c>
      <c r="E4" s="6">
        <v>1</v>
      </c>
      <c r="F4" t="s">
        <v>14</v>
      </c>
      <c r="G4" s="1">
        <v>52000</v>
      </c>
    </row>
    <row r="5" spans="1:7" x14ac:dyDescent="0.25">
      <c r="A5" s="6">
        <v>2</v>
      </c>
      <c r="B5" t="s">
        <v>1</v>
      </c>
      <c r="C5" s="1">
        <v>3250000</v>
      </c>
      <c r="E5" s="6">
        <v>2</v>
      </c>
      <c r="F5" t="s">
        <v>15</v>
      </c>
      <c r="G5" s="1">
        <v>402000</v>
      </c>
    </row>
    <row r="6" spans="1:7" x14ac:dyDescent="0.25">
      <c r="A6" s="6" t="s">
        <v>33</v>
      </c>
      <c r="B6" s="2" t="s">
        <v>2</v>
      </c>
      <c r="C6" s="1">
        <f>+C4-C5</f>
        <v>600000</v>
      </c>
      <c r="E6" s="6">
        <v>3</v>
      </c>
      <c r="F6" t="s">
        <v>16</v>
      </c>
      <c r="G6" s="1">
        <v>836000</v>
      </c>
    </row>
    <row r="7" spans="1:7" x14ac:dyDescent="0.25">
      <c r="A7" s="6">
        <v>4</v>
      </c>
      <c r="B7" t="s">
        <v>3</v>
      </c>
      <c r="C7" s="1">
        <v>330300</v>
      </c>
      <c r="E7" s="6" t="s">
        <v>37</v>
      </c>
      <c r="F7" s="2" t="s">
        <v>17</v>
      </c>
      <c r="G7" s="1">
        <f>SUM(G4:G6)</f>
        <v>1290000</v>
      </c>
    </row>
    <row r="8" spans="1:7" x14ac:dyDescent="0.25">
      <c r="A8" s="6">
        <v>5</v>
      </c>
      <c r="B8" t="s">
        <v>4</v>
      </c>
      <c r="C8" s="1">
        <v>100000</v>
      </c>
      <c r="E8" s="6">
        <v>5</v>
      </c>
      <c r="F8" t="s">
        <v>18</v>
      </c>
      <c r="G8" s="1">
        <v>527000</v>
      </c>
    </row>
    <row r="9" spans="1:7" x14ac:dyDescent="0.25">
      <c r="A9" s="6">
        <v>6</v>
      </c>
      <c r="B9" t="s">
        <v>5</v>
      </c>
      <c r="C9" s="1">
        <v>20000</v>
      </c>
      <c r="E9" s="6">
        <v>6</v>
      </c>
      <c r="F9" t="s">
        <v>19</v>
      </c>
      <c r="G9" s="1">
        <v>-166200</v>
      </c>
    </row>
    <row r="10" spans="1:7" x14ac:dyDescent="0.25">
      <c r="A10" s="6" t="s">
        <v>34</v>
      </c>
      <c r="B10" s="2" t="s">
        <v>6</v>
      </c>
      <c r="C10" s="1">
        <f>C6-C7-C8-C9</f>
        <v>149700</v>
      </c>
      <c r="E10" s="6" t="s">
        <v>38</v>
      </c>
      <c r="F10" s="2" t="s">
        <v>20</v>
      </c>
      <c r="G10" s="1">
        <f>SUM(G8:G9)</f>
        <v>360800</v>
      </c>
    </row>
    <row r="11" spans="1:7" ht="15.75" thickBot="1" x14ac:dyDescent="0.3">
      <c r="A11" s="6">
        <v>8</v>
      </c>
      <c r="B11" t="s">
        <v>7</v>
      </c>
      <c r="C11" s="1">
        <v>76000</v>
      </c>
      <c r="E11" s="6" t="s">
        <v>39</v>
      </c>
      <c r="F11" s="2" t="s">
        <v>21</v>
      </c>
      <c r="G11" s="1">
        <f>G10+G7</f>
        <v>1650800</v>
      </c>
    </row>
    <row r="12" spans="1:7" ht="15.75" thickBot="1" x14ac:dyDescent="0.3">
      <c r="A12" s="6" t="s">
        <v>35</v>
      </c>
      <c r="B12" s="2" t="s">
        <v>8</v>
      </c>
      <c r="C12" s="1">
        <f>C10-C11</f>
        <v>73700</v>
      </c>
      <c r="F12" s="3" t="s">
        <v>22</v>
      </c>
      <c r="G12" s="5"/>
    </row>
    <row r="13" spans="1:7" x14ac:dyDescent="0.25">
      <c r="A13" s="6">
        <v>10</v>
      </c>
      <c r="B13" t="s">
        <v>9</v>
      </c>
      <c r="C13" s="1">
        <f>C12*0.4</f>
        <v>29480</v>
      </c>
      <c r="E13" s="6">
        <v>1</v>
      </c>
      <c r="F13" t="s">
        <v>23</v>
      </c>
      <c r="G13" s="1">
        <v>175200</v>
      </c>
    </row>
    <row r="14" spans="1:7" x14ac:dyDescent="0.25">
      <c r="A14" s="6" t="s">
        <v>36</v>
      </c>
      <c r="B14" s="2" t="s">
        <v>10</v>
      </c>
      <c r="C14" s="1">
        <f>C12-C13</f>
        <v>44220</v>
      </c>
      <c r="E14" s="6">
        <v>2</v>
      </c>
      <c r="F14" t="s">
        <v>24</v>
      </c>
      <c r="G14" s="1">
        <v>225000</v>
      </c>
    </row>
    <row r="15" spans="1:7" x14ac:dyDescent="0.25">
      <c r="E15" s="6">
        <v>3</v>
      </c>
      <c r="F15" t="s">
        <v>25</v>
      </c>
      <c r="G15" s="1">
        <v>140000</v>
      </c>
    </row>
    <row r="16" spans="1:7" x14ac:dyDescent="0.25">
      <c r="E16" s="6" t="s">
        <v>37</v>
      </c>
      <c r="F16" s="2" t="s">
        <v>26</v>
      </c>
      <c r="G16" s="1">
        <f>+SUM(G13:G15)</f>
        <v>540200</v>
      </c>
    </row>
    <row r="17" spans="5:7" x14ac:dyDescent="0.25">
      <c r="E17" s="6">
        <v>5</v>
      </c>
      <c r="F17" t="s">
        <v>27</v>
      </c>
      <c r="G17" s="1">
        <v>424612</v>
      </c>
    </row>
    <row r="18" spans="5:7" x14ac:dyDescent="0.25">
      <c r="E18" s="6" t="s">
        <v>40</v>
      </c>
      <c r="F18" s="2" t="s">
        <v>28</v>
      </c>
      <c r="G18" s="1">
        <f>+SUM(G16:G17)</f>
        <v>964812</v>
      </c>
    </row>
    <row r="19" spans="5:7" x14ac:dyDescent="0.25">
      <c r="E19" s="6">
        <v>7</v>
      </c>
      <c r="F19" t="s">
        <v>29</v>
      </c>
      <c r="G19" s="1">
        <v>460000</v>
      </c>
    </row>
    <row r="20" spans="5:7" x14ac:dyDescent="0.25">
      <c r="E20" s="6">
        <v>8</v>
      </c>
      <c r="F20" t="s">
        <v>30</v>
      </c>
      <c r="G20" s="1">
        <v>225988</v>
      </c>
    </row>
    <row r="21" spans="5:7" x14ac:dyDescent="0.25">
      <c r="E21" s="6" t="s">
        <v>41</v>
      </c>
      <c r="F21" s="2" t="s">
        <v>31</v>
      </c>
      <c r="G21" s="1">
        <f>SUM(G19:G20)</f>
        <v>685988</v>
      </c>
    </row>
    <row r="22" spans="5:7" x14ac:dyDescent="0.25">
      <c r="E22" s="6" t="s">
        <v>42</v>
      </c>
      <c r="F22" s="2" t="s">
        <v>32</v>
      </c>
      <c r="G22" s="1">
        <f>SUM(G21,G18)</f>
        <v>1650800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statment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Pandit</dc:creator>
  <cp:lastModifiedBy>Suraj Pandit</cp:lastModifiedBy>
  <dcterms:created xsi:type="dcterms:W3CDTF">2023-11-07T11:17:33Z</dcterms:created>
  <dcterms:modified xsi:type="dcterms:W3CDTF">2023-11-10T10:25:35Z</dcterms:modified>
</cp:coreProperties>
</file>